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440" windowHeight="12270"/>
  </bookViews>
  <sheets>
    <sheet name="Документ" sheetId="2" r:id="rId1"/>
  </sheets>
  <definedNames>
    <definedName name="_xlnm.Print_Titles" localSheetId="0">Документ!$9:$9</definedName>
  </definedNames>
  <calcPr calcId="114210" fullCalcOnLoad="1"/>
</workbook>
</file>

<file path=xl/calcChain.xml><?xml version="1.0" encoding="utf-8"?>
<calcChain xmlns="http://schemas.openxmlformats.org/spreadsheetml/2006/main">
  <c r="J25" i="2"/>
  <c r="J24"/>
  <c r="J18"/>
  <c r="J17"/>
  <c r="J15"/>
  <c r="J12"/>
  <c r="J11"/>
  <c r="I26"/>
  <c r="I25"/>
  <c r="I24"/>
  <c r="I23"/>
  <c r="I22"/>
  <c r="I21"/>
  <c r="I20"/>
  <c r="I19"/>
  <c r="I18"/>
  <c r="I17"/>
  <c r="I16"/>
  <c r="I15"/>
  <c r="I14"/>
  <c r="I13"/>
  <c r="I12"/>
  <c r="I11"/>
  <c r="I10"/>
  <c r="C27"/>
  <c r="D27"/>
  <c r="E27"/>
  <c r="F27"/>
  <c r="I27"/>
  <c r="J27"/>
  <c r="H26"/>
  <c r="H25"/>
  <c r="H24"/>
  <c r="H23"/>
  <c r="H22"/>
  <c r="H21"/>
  <c r="H20"/>
  <c r="H19"/>
  <c r="H18"/>
  <c r="H17"/>
  <c r="H16"/>
  <c r="H15"/>
  <c r="H14"/>
  <c r="H13"/>
  <c r="H12"/>
  <c r="H11"/>
  <c r="H10"/>
  <c r="H27"/>
  <c r="G10"/>
  <c r="G21"/>
  <c r="G13"/>
  <c r="G14"/>
  <c r="G15"/>
  <c r="G16"/>
  <c r="G17"/>
  <c r="G18"/>
  <c r="G19"/>
  <c r="G20"/>
  <c r="G22"/>
  <c r="G23"/>
  <c r="G24"/>
  <c r="G25"/>
  <c r="G26"/>
  <c r="G11"/>
  <c r="G12"/>
  <c r="G27"/>
</calcChain>
</file>

<file path=xl/sharedStrings.xml><?xml version="1.0" encoding="utf-8"?>
<sst xmlns="http://schemas.openxmlformats.org/spreadsheetml/2006/main" count="49" uniqueCount="49">
  <si>
    <t xml:space="preserve"> </t>
  </si>
  <si>
    <t>(тыс.рублей)</t>
  </si>
  <si>
    <t xml:space="preserve">  Развитие добровольческой (волонтерской ) деятельности</t>
  </si>
  <si>
    <t>7D00100000</t>
  </si>
  <si>
    <t xml:space="preserve">  Патриотическое воспитание подрастающего поколения</t>
  </si>
  <si>
    <t>7P00100000</t>
  </si>
  <si>
    <t xml:space="preserve">  Профилактика алкоголизма и формирование здорового образа жизни населения муниципального образования "Теучежский район".</t>
  </si>
  <si>
    <t>7А00100000</t>
  </si>
  <si>
    <t xml:space="preserve">  Обеспечение безопасности дорожного движения</t>
  </si>
  <si>
    <t>7Б00100000</t>
  </si>
  <si>
    <t xml:space="preserve">  Поддержка мероприятий, проводимых Советом ветеранов Теучежского района</t>
  </si>
  <si>
    <t>7В00100000</t>
  </si>
  <si>
    <t xml:space="preserve">  Обеспечение жильем молодых семей</t>
  </si>
  <si>
    <t>7Ж001L4970</t>
  </si>
  <si>
    <t xml:space="preserve">  Поддержка и развитие средств массовой информации</t>
  </si>
  <si>
    <t>7И00100000</t>
  </si>
  <si>
    <t xml:space="preserve">  Реализация кадровой политики в муниципальном образовании "Теучежский район"</t>
  </si>
  <si>
    <t>7К00100000</t>
  </si>
  <si>
    <t xml:space="preserve">  Развитие молодежной политики</t>
  </si>
  <si>
    <t>7М00100000</t>
  </si>
  <si>
    <t xml:space="preserve">  Противодействие злоупотреблению наркотиками и их незаконному обороту</t>
  </si>
  <si>
    <t>7Н00100000</t>
  </si>
  <si>
    <t>7П00100000</t>
  </si>
  <si>
    <t xml:space="preserve">  Организация временного трудоустройства несовершеннолетних граждан</t>
  </si>
  <si>
    <t>7Т00100000</t>
  </si>
  <si>
    <t xml:space="preserve">  Комплексное развитие физической культуры и спорта</t>
  </si>
  <si>
    <t>7Ф00100000</t>
  </si>
  <si>
    <t xml:space="preserve">  Муниципальная программа "Улучшение демографической ситуации в МО "Теучежский район" на 2020-2024годы". повышение рождаимости</t>
  </si>
  <si>
    <t>7Я00100000</t>
  </si>
  <si>
    <t xml:space="preserve">  Муниципальная программа "Улучшение демографической ситуации в МО "Теучежский район" на 2020-2024годы". увеличение продолжительности жизни</t>
  </si>
  <si>
    <t>7Я00200000</t>
  </si>
  <si>
    <t>Итого расходов</t>
  </si>
  <si>
    <t>Исполнение бюджета по муниципальным программам</t>
  </si>
  <si>
    <t>Наименование муниципальных программ мо "Теучежский район"</t>
  </si>
  <si>
    <t xml:space="preserve">    Муниципальная программа "Информатизация администрации муниципального образования "Теучежский раон" на 2021-2023 годы"</t>
  </si>
  <si>
    <t>7С00100000</t>
  </si>
  <si>
    <t xml:space="preserve">Отклонение факта текущего года от плана </t>
  </si>
  <si>
    <t xml:space="preserve">Отклонение факта текущего года от факта прошлого года </t>
  </si>
  <si>
    <t>Код  целевой статьи</t>
  </si>
  <si>
    <t>Первоначальный лимит БО 2022г</t>
  </si>
  <si>
    <t>Муниципальная программа "Профилактика правонарушений в Теучежском районе"</t>
  </si>
  <si>
    <t>7У0020000</t>
  </si>
  <si>
    <t>Комплексное обустройство объектами социальной и инженерной инфраструктуры сельских поселений</t>
  </si>
  <si>
    <t>на 01.04.2022г.</t>
  </si>
  <si>
    <t>Уточненный лимит БО на 01.04.2022г</t>
  </si>
  <si>
    <t>Исполнение лимитов  на  01.04.2022г</t>
  </si>
  <si>
    <t>Касс. расход  на 01.04.2021г</t>
  </si>
  <si>
    <t>Касс. расход  на 01.04.2022г</t>
  </si>
  <si>
    <t>отношение исполн.за 1кв.2022 к    исп.за 1 кв.2021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</si>
</sst>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b/>
      <sz val="12"/>
      <color indexed="8"/>
      <name val="Arial Cyr"/>
    </font>
    <font>
      <sz val="10"/>
      <color indexed="8"/>
      <name val="Arial Cyr"/>
    </font>
    <font>
      <b/>
      <sz val="10"/>
      <color indexed="8"/>
      <name val="Arial Cyr"/>
      <charset val="204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u/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9" fillId="0" borderId="0">
      <alignment horizontal="center" vertical="top" wrapText="1"/>
    </xf>
    <xf numFmtId="0" fontId="10" fillId="0" borderId="0"/>
    <xf numFmtId="0" fontId="10" fillId="0" borderId="0"/>
    <xf numFmtId="0" fontId="2" fillId="0" borderId="0"/>
    <xf numFmtId="0" fontId="10" fillId="4" borderId="0"/>
    <xf numFmtId="0" fontId="10" fillId="4" borderId="8"/>
    <xf numFmtId="0" fontId="10" fillId="0" borderId="0"/>
    <xf numFmtId="0" fontId="10" fillId="0" borderId="9"/>
    <xf numFmtId="0" fontId="10" fillId="0" borderId="10">
      <alignment horizontal="center"/>
    </xf>
    <xf numFmtId="49" fontId="10" fillId="0" borderId="10">
      <alignment horizontal="center" shrinkToFit="1"/>
    </xf>
    <xf numFmtId="0" fontId="10" fillId="0" borderId="11"/>
    <xf numFmtId="0" fontId="10" fillId="0" borderId="0">
      <alignment horizontal="center"/>
    </xf>
    <xf numFmtId="0" fontId="10" fillId="0" borderId="8"/>
    <xf numFmtId="0" fontId="10" fillId="0" borderId="12"/>
    <xf numFmtId="0" fontId="11" fillId="0" borderId="0">
      <alignment horizontal="center"/>
    </xf>
    <xf numFmtId="0" fontId="12" fillId="0" borderId="0">
      <alignment horizontal="center" wrapText="1"/>
    </xf>
    <xf numFmtId="0" fontId="9" fillId="0" borderId="0">
      <alignment horizontal="center" vertical="top"/>
    </xf>
    <xf numFmtId="0" fontId="10" fillId="0" borderId="0">
      <alignment horizontal="right"/>
    </xf>
    <xf numFmtId="0" fontId="10" fillId="0" borderId="10">
      <alignment horizontal="center" vertical="center" wrapText="1"/>
    </xf>
    <xf numFmtId="0" fontId="10" fillId="0" borderId="10">
      <alignment horizontal="center" vertical="center" shrinkToFit="1"/>
    </xf>
    <xf numFmtId="0" fontId="10" fillId="4" borderId="11"/>
    <xf numFmtId="0" fontId="10" fillId="4" borderId="0">
      <alignment shrinkToFit="1"/>
    </xf>
    <xf numFmtId="0" fontId="13" fillId="0" borderId="10">
      <alignment horizontal="left"/>
    </xf>
    <xf numFmtId="4" fontId="13" fillId="5" borderId="10">
      <alignment horizontal="right" vertical="top" shrinkToFit="1"/>
    </xf>
    <xf numFmtId="0" fontId="10" fillId="0" borderId="0">
      <alignment horizontal="left" wrapText="1"/>
    </xf>
    <xf numFmtId="0" fontId="13" fillId="0" borderId="10">
      <alignment vertical="top" wrapText="1"/>
    </xf>
    <xf numFmtId="49" fontId="10" fillId="0" borderId="10">
      <alignment horizontal="center" vertical="top" shrinkToFit="1"/>
    </xf>
    <xf numFmtId="4" fontId="10" fillId="6" borderId="10">
      <alignment horizontal="right" vertical="top" shrinkToFit="1"/>
    </xf>
    <xf numFmtId="0" fontId="10" fillId="4" borderId="12"/>
    <xf numFmtId="0" fontId="10" fillId="4" borderId="12">
      <alignment horizontal="center"/>
    </xf>
    <xf numFmtId="4" fontId="13" fillId="0" borderId="10">
      <alignment horizontal="right" vertical="top" shrinkToFit="1"/>
    </xf>
    <xf numFmtId="49" fontId="10" fillId="0" borderId="10">
      <alignment horizontal="left" vertical="top" wrapText="1" indent="2"/>
    </xf>
    <xf numFmtId="4" fontId="10" fillId="0" borderId="10">
      <alignment horizontal="right" vertical="top" shrinkToFit="1"/>
    </xf>
    <xf numFmtId="0" fontId="10" fillId="4" borderId="11">
      <alignment horizontal="center"/>
    </xf>
    <xf numFmtId="0" fontId="10" fillId="0" borderId="10">
      <alignment horizontal="center" vertical="center" wrapText="1"/>
    </xf>
    <xf numFmtId="0" fontId="10" fillId="0" borderId="10">
      <alignment horizontal="center" vertical="center" wrapText="1"/>
    </xf>
    <xf numFmtId="0" fontId="14" fillId="0" borderId="0">
      <alignment horizontal="center" wrapText="1"/>
    </xf>
    <xf numFmtId="0" fontId="14" fillId="0" borderId="0">
      <alignment horizontal="center"/>
    </xf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10" fillId="0" borderId="0" xfId="9" applyNumberFormat="1" applyProtection="1"/>
    <xf numFmtId="0" fontId="0" fillId="2" borderId="0" xfId="0" applyFill="1" applyProtection="1">
      <protection locked="0"/>
    </xf>
    <xf numFmtId="0" fontId="10" fillId="2" borderId="0" xfId="15" applyNumberFormat="1" applyFill="1" applyBorder="1" applyProtection="1"/>
    <xf numFmtId="0" fontId="10" fillId="2" borderId="0" xfId="15" applyFill="1" applyBorder="1"/>
    <xf numFmtId="0" fontId="10" fillId="0" borderId="0" xfId="10" applyNumberFormat="1" applyBorder="1" applyProtection="1"/>
    <xf numFmtId="0" fontId="0" fillId="0" borderId="0" xfId="0" applyBorder="1" applyProtection="1">
      <protection locked="0"/>
    </xf>
    <xf numFmtId="9" fontId="1" fillId="0" borderId="3" xfId="41" applyFont="1" applyBorder="1" applyAlignment="1" applyProtection="1">
      <alignment horizontal="center" vertical="center" wrapText="1"/>
    </xf>
    <xf numFmtId="9" fontId="0" fillId="0" borderId="0" xfId="41" applyFont="1" applyProtection="1">
      <protection locked="0"/>
    </xf>
    <xf numFmtId="9" fontId="1" fillId="0" borderId="0" xfId="41" applyFont="1" applyBorder="1" applyProtection="1"/>
    <xf numFmtId="0" fontId="4" fillId="0" borderId="3" xfId="38" applyNumberFormat="1" applyFont="1" applyBorder="1" applyProtection="1">
      <alignment horizontal="center" vertical="center" wrapText="1"/>
    </xf>
    <xf numFmtId="0" fontId="10" fillId="0" borderId="3" xfId="21" applyNumberFormat="1" applyBorder="1" applyAlignment="1" applyProtection="1">
      <alignment horizontal="center" vertical="center" wrapText="1"/>
    </xf>
    <xf numFmtId="1" fontId="1" fillId="0" borderId="3" xfId="41" applyNumberFormat="1" applyFont="1" applyBorder="1" applyAlignment="1" applyProtection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10" fillId="0" borderId="4" xfId="21" applyNumberFormat="1" applyBorder="1" applyAlignment="1" applyProtection="1">
      <alignment horizontal="center" vertical="center" wrapText="1"/>
    </xf>
    <xf numFmtId="0" fontId="13" fillId="0" borderId="3" xfId="28" applyNumberFormat="1" applyBorder="1" applyAlignment="1" applyProtection="1">
      <alignment horizontal="center" vertical="center" wrapText="1"/>
    </xf>
    <xf numFmtId="49" fontId="10" fillId="0" borderId="4" xfId="29" applyNumberFormat="1" applyBorder="1" applyAlignment="1" applyProtection="1">
      <alignment horizontal="center" vertical="center" shrinkToFit="1"/>
    </xf>
    <xf numFmtId="2" fontId="10" fillId="2" borderId="10" xfId="30" applyNumberFormat="1" applyFill="1" applyAlignment="1" applyProtection="1">
      <alignment horizontal="center" vertical="center" shrinkToFit="1"/>
    </xf>
    <xf numFmtId="0" fontId="5" fillId="0" borderId="3" xfId="23" applyNumberFormat="1" applyFont="1" applyFill="1" applyBorder="1" applyAlignment="1" applyProtection="1">
      <alignment horizontal="center" vertical="center" wrapText="1"/>
    </xf>
    <xf numFmtId="49" fontId="6" fillId="0" borderId="4" xfId="29" applyNumberFormat="1" applyFont="1" applyBorder="1" applyAlignment="1" applyProtection="1">
      <alignment horizontal="center" vertical="center" shrinkToFit="1"/>
    </xf>
    <xf numFmtId="0" fontId="13" fillId="0" borderId="3" xfId="25" applyNumberFormat="1" applyBorder="1" applyAlignment="1" applyProtection="1">
      <alignment horizontal="center" vertical="center"/>
    </xf>
    <xf numFmtId="0" fontId="13" fillId="0" borderId="4" xfId="25" applyBorder="1" applyAlignment="1">
      <alignment horizontal="center" vertical="center"/>
    </xf>
    <xf numFmtId="2" fontId="13" fillId="0" borderId="10" xfId="25" applyNumberFormat="1" applyAlignment="1">
      <alignment horizontal="center" vertical="center"/>
    </xf>
    <xf numFmtId="0" fontId="10" fillId="0" borderId="0" xfId="13" applyNumberFormat="1" applyBorder="1" applyAlignment="1" applyProtection="1">
      <alignment horizontal="center" vertical="center"/>
    </xf>
    <xf numFmtId="0" fontId="10" fillId="0" borderId="11" xfId="13" applyNumberFormat="1" applyAlignment="1" applyProtection="1">
      <alignment horizontal="center" vertical="center"/>
    </xf>
    <xf numFmtId="0" fontId="10" fillId="2" borderId="11" xfId="13" applyNumberForma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9" fontId="0" fillId="0" borderId="0" xfId="41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3" fillId="0" borderId="0" xfId="28" applyBorder="1" applyAlignment="1">
      <alignment wrapText="1"/>
    </xf>
    <xf numFmtId="0" fontId="7" fillId="0" borderId="2" xfId="21" applyNumberFormat="1" applyFont="1" applyBorder="1" applyProtection="1">
      <alignment horizontal="center" vertical="center" wrapText="1"/>
    </xf>
    <xf numFmtId="2" fontId="10" fillId="2" borderId="1" xfId="36" applyNumberFormat="1" applyFill="1" applyBorder="1" applyAlignment="1" applyProtection="1">
      <alignment horizontal="center" vertical="center" wrapText="1"/>
    </xf>
    <xf numFmtId="0" fontId="10" fillId="2" borderId="1" xfId="36" applyNumberFormat="1" applyFill="1" applyBorder="1" applyAlignment="1" applyProtection="1">
      <alignment horizontal="center" vertical="center" wrapText="1"/>
    </xf>
    <xf numFmtId="2" fontId="10" fillId="2" borderId="5" xfId="30" applyNumberFormat="1" applyFill="1" applyBorder="1" applyAlignment="1" applyProtection="1">
      <alignment horizontal="center" vertical="center" shrinkToFit="1"/>
    </xf>
    <xf numFmtId="2" fontId="10" fillId="2" borderId="3" xfId="36" applyNumberFormat="1" applyFill="1" applyBorder="1" applyAlignment="1" applyProtection="1">
      <alignment horizontal="center" vertical="center" wrapText="1"/>
    </xf>
    <xf numFmtId="0" fontId="8" fillId="0" borderId="10" xfId="37" applyNumberFormat="1" applyFont="1" applyProtection="1">
      <alignment horizontal="center" vertical="center" wrapText="1"/>
    </xf>
    <xf numFmtId="0" fontId="5" fillId="0" borderId="3" xfId="38" applyNumberFormat="1" applyFont="1" applyFill="1" applyBorder="1" applyProtection="1">
      <alignment horizontal="center" vertical="center" wrapText="1"/>
    </xf>
    <xf numFmtId="9" fontId="5" fillId="0" borderId="3" xfId="41" applyFont="1" applyBorder="1" applyAlignment="1" applyProtection="1">
      <alignment horizontal="center" vertical="center" wrapText="1"/>
    </xf>
    <xf numFmtId="2" fontId="5" fillId="0" borderId="3" xfId="38" applyNumberFormat="1" applyFont="1" applyFill="1" applyBorder="1" applyAlignment="1" applyProtection="1">
      <alignment horizontal="center" vertical="center" wrapText="1"/>
    </xf>
    <xf numFmtId="0" fontId="5" fillId="3" borderId="6" xfId="38" applyNumberFormat="1" applyFont="1" applyFill="1" applyBorder="1" applyProtection="1">
      <alignment horizontal="center" vertical="center" wrapText="1"/>
    </xf>
    <xf numFmtId="2" fontId="5" fillId="3" borderId="10" xfId="38" applyNumberFormat="1" applyFont="1" applyFill="1" applyAlignment="1" applyProtection="1">
      <alignment horizontal="center" vertical="center" wrapText="1"/>
    </xf>
    <xf numFmtId="2" fontId="5" fillId="3" borderId="10" xfId="30" applyNumberFormat="1" applyFont="1" applyFill="1" applyAlignment="1" applyProtection="1">
      <alignment horizontal="center" vertical="center" shrinkToFit="1"/>
    </xf>
    <xf numFmtId="0" fontId="5" fillId="3" borderId="3" xfId="38" applyNumberFormat="1" applyFont="1" applyFill="1" applyBorder="1" applyProtection="1">
      <alignment horizontal="center" vertical="center" wrapText="1"/>
    </xf>
    <xf numFmtId="2" fontId="5" fillId="3" borderId="7" xfId="38" applyNumberFormat="1" applyFont="1" applyFill="1" applyBorder="1" applyAlignment="1" applyProtection="1">
      <alignment horizontal="center" vertical="center" wrapText="1"/>
    </xf>
    <xf numFmtId="0" fontId="13" fillId="0" borderId="0" xfId="28" applyNumberFormat="1" applyBorder="1" applyAlignment="1" applyProtection="1">
      <alignment wrapText="1"/>
    </xf>
    <xf numFmtId="0" fontId="13" fillId="0" borderId="0" xfId="28" applyBorder="1" applyAlignment="1">
      <alignment wrapText="1"/>
    </xf>
    <xf numFmtId="0" fontId="10" fillId="0" borderId="0" xfId="27" applyNumberFormat="1" applyAlignment="1" applyProtection="1">
      <alignment horizontal="center" vertical="center" wrapText="1"/>
    </xf>
    <xf numFmtId="0" fontId="3" fillId="0" borderId="0" xfId="39" applyNumberFormat="1" applyFont="1" applyBorder="1" applyAlignment="1" applyProtection="1">
      <alignment horizontal="center" wrapText="1"/>
    </xf>
    <xf numFmtId="0" fontId="14" fillId="0" borderId="0" xfId="39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40" applyNumberFormat="1" applyFont="1" applyBorder="1" applyAlignment="1" applyProtection="1">
      <alignment horizontal="center"/>
    </xf>
    <xf numFmtId="0" fontId="14" fillId="0" borderId="0" xfId="40" applyBorder="1" applyAlignment="1">
      <alignment horizontal="center"/>
    </xf>
    <xf numFmtId="0" fontId="10" fillId="2" borderId="0" xfId="20" applyNumberFormat="1" applyFill="1" applyProtection="1">
      <alignment horizontal="right"/>
    </xf>
    <xf numFmtId="0" fontId="10" fillId="2" borderId="0" xfId="20" applyFill="1">
      <alignment horizontal="right"/>
    </xf>
  </cellXfs>
  <cellStyles count="42">
    <cellStyle name="br" xfId="1"/>
    <cellStyle name="col" xfId="2"/>
    <cellStyle name="st35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3" xfId="38"/>
    <cellStyle name="xl57" xfId="39"/>
    <cellStyle name="xl58" xfId="40"/>
    <cellStyle name="Обычный" xfId="0" builtinId="0"/>
    <cellStyle name="Процентный" xfId="41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Normal="69" workbookViewId="0">
      <selection activeCell="L12" sqref="L12"/>
    </sheetView>
  </sheetViews>
  <sheetFormatPr defaultRowHeight="15"/>
  <cols>
    <col min="1" max="1" width="35" style="1" customWidth="1"/>
    <col min="2" max="3" width="13.85546875" style="1" customWidth="1"/>
    <col min="4" max="4" width="17" style="3" customWidth="1"/>
    <col min="5" max="5" width="12.5703125" style="3" customWidth="1"/>
    <col min="6" max="6" width="13.7109375" style="3" customWidth="1"/>
    <col min="7" max="7" width="11.85546875" style="1" customWidth="1"/>
    <col min="8" max="8" width="12" style="1" customWidth="1"/>
    <col min="9" max="9" width="14.140625" style="1" customWidth="1"/>
    <col min="10" max="10" width="14.28515625" style="9" customWidth="1"/>
    <col min="11" max="16384" width="9.140625" style="1"/>
  </cols>
  <sheetData>
    <row r="1" spans="1:10" s="7" customFormat="1" ht="25.7" customHeight="1">
      <c r="A1" s="45" t="s">
        <v>0</v>
      </c>
      <c r="B1" s="46"/>
      <c r="C1" s="30"/>
      <c r="D1" s="6"/>
      <c r="E1" s="6"/>
      <c r="F1" s="6"/>
      <c r="G1" s="6"/>
      <c r="H1" s="6"/>
      <c r="I1" s="6"/>
      <c r="J1" s="10"/>
    </row>
    <row r="2" spans="1:10" s="7" customFormat="1" ht="15.95" customHeight="1">
      <c r="A2" s="48" t="s">
        <v>32</v>
      </c>
      <c r="B2" s="49"/>
      <c r="C2" s="49"/>
      <c r="D2" s="49"/>
      <c r="E2" s="49"/>
      <c r="F2" s="49"/>
      <c r="G2" s="50"/>
      <c r="H2" s="50"/>
      <c r="I2" s="50"/>
      <c r="J2" s="50"/>
    </row>
    <row r="3" spans="1:10" s="7" customFormat="1" ht="15.75" customHeight="1">
      <c r="A3" s="51" t="s">
        <v>43</v>
      </c>
      <c r="B3" s="52"/>
      <c r="C3" s="52"/>
      <c r="D3" s="52"/>
      <c r="E3" s="52"/>
      <c r="F3" s="52"/>
      <c r="G3" s="50"/>
      <c r="H3" s="50"/>
      <c r="I3" s="50"/>
      <c r="J3" s="50"/>
    </row>
    <row r="4" spans="1:10" ht="6" customHeight="1">
      <c r="A4" s="2"/>
      <c r="B4" s="2"/>
      <c r="C4" s="2"/>
      <c r="D4" s="2"/>
      <c r="E4" s="4"/>
      <c r="F4" s="5"/>
    </row>
    <row r="5" spans="1:10" ht="12.75" hidden="1" customHeight="1">
      <c r="A5" s="2"/>
      <c r="B5" s="2"/>
      <c r="C5" s="2"/>
      <c r="D5" s="2"/>
      <c r="E5" s="4"/>
      <c r="F5" s="5"/>
    </row>
    <row r="6" spans="1:10" ht="12.75" hidden="1" customHeight="1">
      <c r="A6" s="2"/>
      <c r="B6" s="2"/>
      <c r="C6" s="2"/>
      <c r="D6" s="2"/>
      <c r="E6" s="4"/>
      <c r="F6" s="5"/>
    </row>
    <row r="7" spans="1:10" ht="12.75" hidden="1" customHeight="1">
      <c r="A7" s="2"/>
      <c r="B7" s="2"/>
      <c r="C7" s="2"/>
      <c r="D7" s="2"/>
      <c r="E7" s="4"/>
      <c r="F7" s="5"/>
    </row>
    <row r="8" spans="1:10" ht="12.75" customHeight="1">
      <c r="A8" s="2"/>
      <c r="B8" s="2"/>
      <c r="C8" s="2"/>
      <c r="D8" s="2"/>
      <c r="E8" s="53"/>
      <c r="F8" s="54"/>
      <c r="I8" s="53" t="s">
        <v>1</v>
      </c>
      <c r="J8" s="54"/>
    </row>
    <row r="9" spans="1:10" ht="78" customHeight="1">
      <c r="A9" s="12" t="s">
        <v>33</v>
      </c>
      <c r="B9" s="31" t="s">
        <v>38</v>
      </c>
      <c r="C9" s="43" t="s">
        <v>46</v>
      </c>
      <c r="D9" s="33" t="s">
        <v>39</v>
      </c>
      <c r="E9" s="36" t="s">
        <v>44</v>
      </c>
      <c r="F9" s="40" t="s">
        <v>47</v>
      </c>
      <c r="G9" s="11" t="s">
        <v>45</v>
      </c>
      <c r="H9" s="11" t="s">
        <v>36</v>
      </c>
      <c r="I9" s="37" t="s">
        <v>37</v>
      </c>
      <c r="J9" s="38" t="s">
        <v>48</v>
      </c>
    </row>
    <row r="10" spans="1:10" ht="38.25" customHeight="1">
      <c r="A10" s="14" t="s">
        <v>40</v>
      </c>
      <c r="B10" s="15" t="s">
        <v>22</v>
      </c>
      <c r="C10" s="44">
        <v>0</v>
      </c>
      <c r="D10" s="35">
        <v>135</v>
      </c>
      <c r="E10" s="32">
        <v>135</v>
      </c>
      <c r="F10" s="41">
        <v>0</v>
      </c>
      <c r="G10" s="8">
        <f t="shared" ref="G10:G26" si="0">F10/E10</f>
        <v>0</v>
      </c>
      <c r="H10" s="13">
        <f t="shared" ref="H10:H26" si="1">E10-F10</f>
        <v>135</v>
      </c>
      <c r="I10" s="39">
        <f>F10-C10</f>
        <v>0</v>
      </c>
      <c r="J10" s="38"/>
    </row>
    <row r="11" spans="1:10" ht="25.7" customHeight="1">
      <c r="A11" s="16" t="s">
        <v>2</v>
      </c>
      <c r="B11" s="17" t="s">
        <v>3</v>
      </c>
      <c r="C11" s="42">
        <v>2</v>
      </c>
      <c r="D11" s="34">
        <v>250</v>
      </c>
      <c r="E11" s="18">
        <v>250</v>
      </c>
      <c r="F11" s="42">
        <v>15</v>
      </c>
      <c r="G11" s="8">
        <f t="shared" si="0"/>
        <v>0.06</v>
      </c>
      <c r="H11" s="13">
        <f t="shared" si="1"/>
        <v>235</v>
      </c>
      <c r="I11" s="39">
        <f t="shared" ref="I11:I26" si="2">F11-C11</f>
        <v>13</v>
      </c>
      <c r="J11" s="38">
        <f>F11/C11</f>
        <v>7.5</v>
      </c>
    </row>
    <row r="12" spans="1:10" ht="25.7" customHeight="1">
      <c r="A12" s="16" t="s">
        <v>4</v>
      </c>
      <c r="B12" s="17" t="s">
        <v>5</v>
      </c>
      <c r="C12" s="42">
        <v>20</v>
      </c>
      <c r="D12" s="18">
        <v>80</v>
      </c>
      <c r="E12" s="18">
        <v>80</v>
      </c>
      <c r="F12" s="42">
        <v>35</v>
      </c>
      <c r="G12" s="8">
        <f t="shared" si="0"/>
        <v>0.4375</v>
      </c>
      <c r="H12" s="13">
        <f t="shared" si="1"/>
        <v>45</v>
      </c>
      <c r="I12" s="39">
        <f t="shared" si="2"/>
        <v>15</v>
      </c>
      <c r="J12" s="38">
        <f>F12/C12</f>
        <v>1.75</v>
      </c>
    </row>
    <row r="13" spans="1:10" ht="51.2" customHeight="1">
      <c r="A13" s="16" t="s">
        <v>6</v>
      </c>
      <c r="B13" s="17" t="s">
        <v>7</v>
      </c>
      <c r="C13" s="42">
        <v>0</v>
      </c>
      <c r="D13" s="18">
        <v>50</v>
      </c>
      <c r="E13" s="18">
        <v>50</v>
      </c>
      <c r="F13" s="42">
        <v>0</v>
      </c>
      <c r="G13" s="8">
        <f t="shared" si="0"/>
        <v>0</v>
      </c>
      <c r="H13" s="13">
        <f t="shared" si="1"/>
        <v>50</v>
      </c>
      <c r="I13" s="39">
        <f t="shared" si="2"/>
        <v>0</v>
      </c>
      <c r="J13" s="38"/>
    </row>
    <row r="14" spans="1:10" ht="25.7" customHeight="1">
      <c r="A14" s="16" t="s">
        <v>8</v>
      </c>
      <c r="B14" s="17" t="s">
        <v>9</v>
      </c>
      <c r="C14" s="42">
        <v>0</v>
      </c>
      <c r="D14" s="18">
        <v>70</v>
      </c>
      <c r="E14" s="18">
        <v>70</v>
      </c>
      <c r="F14" s="42">
        <v>0</v>
      </c>
      <c r="G14" s="8">
        <f t="shared" si="0"/>
        <v>0</v>
      </c>
      <c r="H14" s="13">
        <f t="shared" si="1"/>
        <v>70</v>
      </c>
      <c r="I14" s="39">
        <f t="shared" si="2"/>
        <v>0</v>
      </c>
      <c r="J14" s="38"/>
    </row>
    <row r="15" spans="1:10" ht="38.450000000000003" customHeight="1">
      <c r="A15" s="16" t="s">
        <v>10</v>
      </c>
      <c r="B15" s="17" t="s">
        <v>11</v>
      </c>
      <c r="C15" s="42">
        <v>368.2</v>
      </c>
      <c r="D15" s="18">
        <v>652</v>
      </c>
      <c r="E15" s="18">
        <v>652</v>
      </c>
      <c r="F15" s="42">
        <v>122.6</v>
      </c>
      <c r="G15" s="8">
        <f t="shared" si="0"/>
        <v>0.18803680981595092</v>
      </c>
      <c r="H15" s="13">
        <f t="shared" si="1"/>
        <v>529.4</v>
      </c>
      <c r="I15" s="39">
        <f t="shared" si="2"/>
        <v>-245.6</v>
      </c>
      <c r="J15" s="38">
        <f>F15/C15</f>
        <v>0.3329712112982075</v>
      </c>
    </row>
    <row r="16" spans="1:10" ht="25.7" customHeight="1">
      <c r="A16" s="16" t="s">
        <v>12</v>
      </c>
      <c r="B16" s="17" t="s">
        <v>13</v>
      </c>
      <c r="C16" s="42">
        <v>0</v>
      </c>
      <c r="D16" s="18">
        <v>22620.9</v>
      </c>
      <c r="E16" s="18">
        <v>28442.799999999999</v>
      </c>
      <c r="F16" s="42">
        <v>0</v>
      </c>
      <c r="G16" s="8">
        <f t="shared" si="0"/>
        <v>0</v>
      </c>
      <c r="H16" s="13">
        <f t="shared" si="1"/>
        <v>28442.799999999999</v>
      </c>
      <c r="I16" s="39">
        <f t="shared" si="2"/>
        <v>0</v>
      </c>
      <c r="J16" s="38"/>
    </row>
    <row r="17" spans="1:10" ht="25.7" customHeight="1">
      <c r="A17" s="16" t="s">
        <v>14</v>
      </c>
      <c r="B17" s="17" t="s">
        <v>15</v>
      </c>
      <c r="C17" s="42">
        <v>1050.2</v>
      </c>
      <c r="D17" s="18">
        <v>4200.7</v>
      </c>
      <c r="E17" s="18">
        <v>4200.7</v>
      </c>
      <c r="F17" s="42">
        <v>1129.0999999999999</v>
      </c>
      <c r="G17" s="8">
        <f t="shared" si="0"/>
        <v>0.26878853524412599</v>
      </c>
      <c r="H17" s="13">
        <f t="shared" si="1"/>
        <v>3071.6</v>
      </c>
      <c r="I17" s="39">
        <f t="shared" si="2"/>
        <v>78.899999999999864</v>
      </c>
      <c r="J17" s="38">
        <f>F17/C17</f>
        <v>1.0751285469434393</v>
      </c>
    </row>
    <row r="18" spans="1:10" ht="38.450000000000003" customHeight="1">
      <c r="A18" s="16" t="s">
        <v>16</v>
      </c>
      <c r="B18" s="17" t="s">
        <v>17</v>
      </c>
      <c r="C18" s="42">
        <v>125</v>
      </c>
      <c r="D18" s="18">
        <v>562</v>
      </c>
      <c r="E18" s="18">
        <v>562</v>
      </c>
      <c r="F18" s="42">
        <v>56.9</v>
      </c>
      <c r="G18" s="8">
        <f t="shared" si="0"/>
        <v>0.10124555160142348</v>
      </c>
      <c r="H18" s="13">
        <f t="shared" si="1"/>
        <v>505.1</v>
      </c>
      <c r="I18" s="39">
        <f t="shared" si="2"/>
        <v>-68.099999999999994</v>
      </c>
      <c r="J18" s="38">
        <f>F18/C18</f>
        <v>0.45519999999999999</v>
      </c>
    </row>
    <row r="19" spans="1:10" ht="15.2" customHeight="1">
      <c r="A19" s="16" t="s">
        <v>18</v>
      </c>
      <c r="B19" s="17" t="s">
        <v>19</v>
      </c>
      <c r="C19" s="42">
        <v>0</v>
      </c>
      <c r="D19" s="18">
        <v>340</v>
      </c>
      <c r="E19" s="18">
        <v>340</v>
      </c>
      <c r="F19" s="42">
        <v>0</v>
      </c>
      <c r="G19" s="8">
        <f t="shared" si="0"/>
        <v>0</v>
      </c>
      <c r="H19" s="13">
        <f t="shared" si="1"/>
        <v>340</v>
      </c>
      <c r="I19" s="39">
        <f t="shared" si="2"/>
        <v>0</v>
      </c>
      <c r="J19" s="38"/>
    </row>
    <row r="20" spans="1:10" ht="38.450000000000003" customHeight="1">
      <c r="A20" s="16" t="s">
        <v>20</v>
      </c>
      <c r="B20" s="17" t="s">
        <v>21</v>
      </c>
      <c r="C20" s="42">
        <v>0</v>
      </c>
      <c r="D20" s="18">
        <v>50</v>
      </c>
      <c r="E20" s="18">
        <v>50</v>
      </c>
      <c r="F20" s="42">
        <v>0</v>
      </c>
      <c r="G20" s="8">
        <f t="shared" si="0"/>
        <v>0</v>
      </c>
      <c r="H20" s="13">
        <f t="shared" si="1"/>
        <v>50</v>
      </c>
      <c r="I20" s="39">
        <f t="shared" si="2"/>
        <v>0</v>
      </c>
      <c r="J20" s="38"/>
    </row>
    <row r="21" spans="1:10" ht="75" customHeight="1">
      <c r="A21" s="19" t="s">
        <v>34</v>
      </c>
      <c r="B21" s="20" t="s">
        <v>35</v>
      </c>
      <c r="C21" s="42">
        <v>0</v>
      </c>
      <c r="D21" s="18">
        <v>177.4</v>
      </c>
      <c r="E21" s="18">
        <v>177.4</v>
      </c>
      <c r="F21" s="42">
        <v>0</v>
      </c>
      <c r="G21" s="8">
        <f t="shared" si="0"/>
        <v>0</v>
      </c>
      <c r="H21" s="13">
        <f t="shared" si="1"/>
        <v>177.4</v>
      </c>
      <c r="I21" s="39">
        <f t="shared" si="2"/>
        <v>0</v>
      </c>
      <c r="J21" s="38"/>
    </row>
    <row r="22" spans="1:10" ht="38.450000000000003" customHeight="1">
      <c r="A22" s="16" t="s">
        <v>23</v>
      </c>
      <c r="B22" s="17" t="s">
        <v>24</v>
      </c>
      <c r="C22" s="42">
        <v>0</v>
      </c>
      <c r="D22" s="18">
        <v>50</v>
      </c>
      <c r="E22" s="18">
        <v>50</v>
      </c>
      <c r="F22" s="42">
        <v>0</v>
      </c>
      <c r="G22" s="8">
        <f t="shared" si="0"/>
        <v>0</v>
      </c>
      <c r="H22" s="13">
        <f t="shared" si="1"/>
        <v>50</v>
      </c>
      <c r="I22" s="39">
        <f t="shared" si="2"/>
        <v>0</v>
      </c>
      <c r="J22" s="38"/>
    </row>
    <row r="23" spans="1:10" ht="51.2" customHeight="1">
      <c r="A23" s="16" t="s">
        <v>42</v>
      </c>
      <c r="B23" s="17" t="s">
        <v>41</v>
      </c>
      <c r="C23" s="42">
        <v>0</v>
      </c>
      <c r="D23" s="18">
        <v>0</v>
      </c>
      <c r="E23" s="18">
        <v>249651.7</v>
      </c>
      <c r="F23" s="42">
        <v>0</v>
      </c>
      <c r="G23" s="8">
        <f t="shared" si="0"/>
        <v>0</v>
      </c>
      <c r="H23" s="13">
        <f t="shared" si="1"/>
        <v>249651.7</v>
      </c>
      <c r="I23" s="39">
        <f t="shared" si="2"/>
        <v>0</v>
      </c>
      <c r="J23" s="38"/>
    </row>
    <row r="24" spans="1:10" ht="25.7" customHeight="1">
      <c r="A24" s="16" t="s">
        <v>25</v>
      </c>
      <c r="B24" s="17" t="s">
        <v>26</v>
      </c>
      <c r="C24" s="42">
        <v>126.6</v>
      </c>
      <c r="D24" s="18">
        <v>700</v>
      </c>
      <c r="E24" s="18">
        <v>700</v>
      </c>
      <c r="F24" s="42">
        <v>85.2</v>
      </c>
      <c r="G24" s="8">
        <f t="shared" si="0"/>
        <v>0.12171428571428572</v>
      </c>
      <c r="H24" s="13">
        <f t="shared" si="1"/>
        <v>614.79999999999995</v>
      </c>
      <c r="I24" s="39">
        <f t="shared" si="2"/>
        <v>-41.399999999999991</v>
      </c>
      <c r="J24" s="38">
        <f>F24/C24</f>
        <v>0.67298578199052139</v>
      </c>
    </row>
    <row r="25" spans="1:10" ht="63.95" customHeight="1">
      <c r="A25" s="16" t="s">
        <v>27</v>
      </c>
      <c r="B25" s="17" t="s">
        <v>28</v>
      </c>
      <c r="C25" s="42">
        <v>95.9</v>
      </c>
      <c r="D25" s="18">
        <v>270</v>
      </c>
      <c r="E25" s="18">
        <v>270</v>
      </c>
      <c r="F25" s="42">
        <v>0</v>
      </c>
      <c r="G25" s="8">
        <f t="shared" si="0"/>
        <v>0</v>
      </c>
      <c r="H25" s="13">
        <f t="shared" si="1"/>
        <v>270</v>
      </c>
      <c r="I25" s="39">
        <f t="shared" si="2"/>
        <v>-95.9</v>
      </c>
      <c r="J25" s="38">
        <f>F25/C25</f>
        <v>0</v>
      </c>
    </row>
    <row r="26" spans="1:10" ht="63.95" customHeight="1">
      <c r="A26" s="16" t="s">
        <v>29</v>
      </c>
      <c r="B26" s="17" t="s">
        <v>30</v>
      </c>
      <c r="C26" s="42">
        <v>0</v>
      </c>
      <c r="D26" s="18">
        <v>50</v>
      </c>
      <c r="E26" s="18">
        <v>50</v>
      </c>
      <c r="F26" s="42">
        <v>0</v>
      </c>
      <c r="G26" s="8">
        <f t="shared" si="0"/>
        <v>0</v>
      </c>
      <c r="H26" s="13">
        <f t="shared" si="1"/>
        <v>50</v>
      </c>
      <c r="I26" s="39">
        <f t="shared" si="2"/>
        <v>0</v>
      </c>
      <c r="J26" s="38"/>
    </row>
    <row r="27" spans="1:10" ht="12.75" customHeight="1">
      <c r="A27" s="21" t="s">
        <v>31</v>
      </c>
      <c r="B27" s="22"/>
      <c r="C27" s="23">
        <f>C10+C11+C12+C13+C14+C15+C16+C17+C18+C19+C20+C21+C22+C23+C24+C25</f>
        <v>1787.9</v>
      </c>
      <c r="D27" s="23">
        <f>SUM(D10:D26)</f>
        <v>30258.000000000004</v>
      </c>
      <c r="E27" s="23">
        <f>SUM(E10:E26)</f>
        <v>285731.60000000003</v>
      </c>
      <c r="F27" s="23">
        <f>F10+F11+F12+F13+F14+F15+F16+F17+F18+F19+F20+F21+F22+F23+F24+F25</f>
        <v>1443.8</v>
      </c>
      <c r="G27" s="23">
        <f>G10+G11+G12+G13+G14+G15+G16+G17+G18+G19+G20+G21+G22+G23+G24+G25</f>
        <v>1.1772851823757859</v>
      </c>
      <c r="H27" s="23">
        <f>H10+H11+H12+H13+H14+H15+H16+H17+H18+H19+H20+H21+H22+H23+H24+H25</f>
        <v>284237.8</v>
      </c>
      <c r="I27" s="23">
        <f>I10+I11+I12+I13+I14+I15+I16+I17+I18+I19+I20+I21+I22+I23+I24+I25</f>
        <v>-344.10000000000014</v>
      </c>
      <c r="J27" s="23">
        <f>J10+J11+J12+J13+J14+J15+J16+J17+J18+J19+J20+J21+J22+J23+J24+J25</f>
        <v>11.786285540232168</v>
      </c>
    </row>
    <row r="28" spans="1:10" ht="12.75" customHeight="1">
      <c r="A28" s="24"/>
      <c r="B28" s="25"/>
      <c r="C28" s="25"/>
      <c r="D28" s="26"/>
      <c r="E28" s="26"/>
      <c r="F28" s="26"/>
      <c r="G28" s="27"/>
      <c r="H28" s="27"/>
      <c r="I28" s="27"/>
      <c r="J28" s="28"/>
    </row>
    <row r="29" spans="1:10" ht="165.9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>
      <c r="A30" s="27"/>
      <c r="B30" s="27"/>
      <c r="C30" s="27"/>
      <c r="D30" s="29"/>
      <c r="E30" s="29"/>
      <c r="F30" s="29"/>
      <c r="G30" s="27"/>
      <c r="H30" s="27"/>
      <c r="I30" s="27"/>
      <c r="J30" s="28"/>
    </row>
    <row r="31" spans="1:10">
      <c r="A31" s="27"/>
      <c r="B31" s="27"/>
      <c r="C31" s="27"/>
      <c r="D31" s="29"/>
      <c r="E31" s="29"/>
      <c r="F31" s="29"/>
      <c r="G31" s="27"/>
      <c r="H31" s="27"/>
      <c r="I31" s="27"/>
      <c r="J31" s="28"/>
    </row>
    <row r="32" spans="1:10">
      <c r="A32" s="27"/>
      <c r="B32" s="27"/>
      <c r="C32" s="27"/>
      <c r="D32" s="29"/>
      <c r="E32" s="29"/>
      <c r="F32" s="29"/>
      <c r="G32" s="27"/>
      <c r="H32" s="27"/>
      <c r="I32" s="27"/>
      <c r="J32" s="28"/>
    </row>
    <row r="33" spans="1:10">
      <c r="A33" s="27"/>
      <c r="B33" s="27"/>
      <c r="C33" s="27"/>
      <c r="D33" s="29"/>
      <c r="E33" s="29"/>
      <c r="F33" s="29"/>
      <c r="G33" s="27"/>
      <c r="H33" s="27"/>
      <c r="I33" s="27"/>
      <c r="J33" s="28"/>
    </row>
    <row r="34" spans="1:10">
      <c r="A34" s="27"/>
      <c r="B34" s="27"/>
      <c r="C34" s="27"/>
      <c r="D34" s="29"/>
      <c r="E34" s="29"/>
      <c r="F34" s="29"/>
      <c r="G34" s="27"/>
      <c r="H34" s="27"/>
      <c r="I34" s="27"/>
      <c r="J34" s="28"/>
    </row>
    <row r="35" spans="1:10">
      <c r="A35" s="27"/>
      <c r="B35" s="27"/>
      <c r="C35" s="27"/>
      <c r="D35" s="29"/>
      <c r="E35" s="29"/>
      <c r="F35" s="29"/>
      <c r="G35" s="27"/>
      <c r="H35" s="27"/>
      <c r="I35" s="27"/>
      <c r="J35" s="28"/>
    </row>
    <row r="36" spans="1:10">
      <c r="A36" s="27"/>
      <c r="B36" s="27"/>
      <c r="C36" s="27"/>
      <c r="D36" s="29"/>
      <c r="E36" s="29"/>
      <c r="F36" s="29"/>
      <c r="G36" s="27"/>
      <c r="H36" s="27"/>
      <c r="I36" s="27"/>
      <c r="J36" s="28"/>
    </row>
    <row r="37" spans="1:10">
      <c r="A37" s="27"/>
      <c r="B37" s="27"/>
      <c r="C37" s="27"/>
      <c r="D37" s="29"/>
      <c r="E37" s="29"/>
      <c r="F37" s="29"/>
      <c r="G37" s="27"/>
      <c r="H37" s="27"/>
      <c r="I37" s="27"/>
      <c r="J37" s="28"/>
    </row>
    <row r="38" spans="1:10">
      <c r="A38" s="27"/>
      <c r="B38" s="27"/>
      <c r="C38" s="27"/>
      <c r="D38" s="29"/>
      <c r="E38" s="29"/>
      <c r="F38" s="29"/>
      <c r="G38" s="27"/>
      <c r="H38" s="27"/>
      <c r="I38" s="27"/>
      <c r="J38" s="28"/>
    </row>
    <row r="39" spans="1:10">
      <c r="A39" s="27"/>
      <c r="B39" s="27"/>
      <c r="C39" s="27"/>
      <c r="D39" s="29"/>
      <c r="E39" s="29"/>
      <c r="F39" s="29"/>
      <c r="G39" s="27"/>
      <c r="H39" s="27"/>
      <c r="I39" s="27"/>
      <c r="J39" s="28"/>
    </row>
    <row r="40" spans="1:10">
      <c r="A40" s="27"/>
      <c r="B40" s="27"/>
      <c r="C40" s="27"/>
      <c r="D40" s="29"/>
      <c r="E40" s="29"/>
      <c r="F40" s="29"/>
      <c r="G40" s="27"/>
      <c r="H40" s="27"/>
      <c r="I40" s="27"/>
      <c r="J40" s="28"/>
    </row>
    <row r="41" spans="1:10">
      <c r="A41" s="27"/>
      <c r="B41" s="27"/>
      <c r="C41" s="27"/>
      <c r="D41" s="29"/>
      <c r="E41" s="29"/>
      <c r="F41" s="29"/>
      <c r="G41" s="27"/>
      <c r="H41" s="27"/>
      <c r="I41" s="27"/>
      <c r="J41" s="28"/>
    </row>
    <row r="42" spans="1:10">
      <c r="A42" s="27"/>
      <c r="B42" s="27"/>
      <c r="C42" s="27"/>
      <c r="D42" s="29"/>
      <c r="E42" s="29"/>
      <c r="F42" s="29"/>
      <c r="G42" s="27"/>
      <c r="H42" s="27"/>
      <c r="I42" s="27"/>
      <c r="J42" s="28"/>
    </row>
    <row r="43" spans="1:10">
      <c r="A43" s="27"/>
      <c r="B43" s="27"/>
      <c r="C43" s="27"/>
      <c r="D43" s="29"/>
      <c r="E43" s="29"/>
      <c r="F43" s="29"/>
      <c r="G43" s="27"/>
      <c r="H43" s="27"/>
      <c r="I43" s="27"/>
      <c r="J43" s="28"/>
    </row>
    <row r="44" spans="1:10">
      <c r="A44" s="27"/>
      <c r="B44" s="27"/>
      <c r="C44" s="27"/>
      <c r="D44" s="29"/>
      <c r="E44" s="29"/>
      <c r="F44" s="29"/>
      <c r="G44" s="27"/>
      <c r="H44" s="27"/>
      <c r="I44" s="27"/>
      <c r="J44" s="28"/>
    </row>
    <row r="45" spans="1:10">
      <c r="A45" s="27"/>
      <c r="B45" s="27"/>
      <c r="C45" s="27"/>
      <c r="D45" s="29"/>
      <c r="E45" s="29"/>
      <c r="F45" s="29"/>
      <c r="G45" s="27"/>
      <c r="H45" s="27"/>
      <c r="I45" s="27"/>
      <c r="J45" s="28"/>
    </row>
    <row r="46" spans="1:10">
      <c r="A46" s="27"/>
      <c r="B46" s="27"/>
      <c r="C46" s="27"/>
      <c r="D46" s="29"/>
      <c r="E46" s="29"/>
      <c r="F46" s="29"/>
      <c r="G46" s="27"/>
      <c r="H46" s="27"/>
      <c r="I46" s="27"/>
      <c r="J46" s="28"/>
    </row>
    <row r="47" spans="1:10">
      <c r="A47" s="27"/>
      <c r="B47" s="27"/>
      <c r="C47" s="27"/>
      <c r="D47" s="29"/>
      <c r="E47" s="29"/>
      <c r="F47" s="29"/>
      <c r="G47" s="27"/>
      <c r="H47" s="27"/>
      <c r="I47" s="27"/>
      <c r="J47" s="28"/>
    </row>
    <row r="48" spans="1:10">
      <c r="A48" s="27"/>
      <c r="B48" s="27"/>
      <c r="C48" s="27"/>
      <c r="D48" s="29"/>
      <c r="E48" s="29"/>
      <c r="F48" s="29"/>
      <c r="G48" s="27"/>
      <c r="H48" s="27"/>
      <c r="I48" s="27"/>
      <c r="J48" s="28"/>
    </row>
    <row r="49" spans="1:10">
      <c r="A49" s="27"/>
      <c r="B49" s="27"/>
      <c r="C49" s="27"/>
      <c r="D49" s="29"/>
      <c r="E49" s="29"/>
      <c r="F49" s="29"/>
      <c r="G49" s="27"/>
      <c r="H49" s="27"/>
      <c r="I49" s="27"/>
      <c r="J49" s="28"/>
    </row>
    <row r="50" spans="1:10">
      <c r="A50" s="27"/>
      <c r="B50" s="27"/>
      <c r="C50" s="27"/>
      <c r="D50" s="29"/>
      <c r="E50" s="29"/>
      <c r="F50" s="29"/>
      <c r="G50" s="27"/>
      <c r="H50" s="27"/>
      <c r="I50" s="27"/>
      <c r="J50" s="28"/>
    </row>
    <row r="51" spans="1:10">
      <c r="A51" s="27"/>
      <c r="B51" s="27"/>
      <c r="C51" s="27"/>
      <c r="D51" s="29"/>
      <c r="E51" s="29"/>
      <c r="F51" s="29"/>
      <c r="G51" s="27"/>
      <c r="H51" s="27"/>
      <c r="I51" s="27"/>
      <c r="J51" s="28"/>
    </row>
    <row r="52" spans="1:10">
      <c r="A52" s="27"/>
      <c r="B52" s="27"/>
      <c r="C52" s="27"/>
      <c r="D52" s="29"/>
      <c r="E52" s="29"/>
      <c r="F52" s="29"/>
      <c r="G52" s="27"/>
      <c r="H52" s="27"/>
      <c r="I52" s="27"/>
      <c r="J52" s="28"/>
    </row>
  </sheetData>
  <mergeCells count="6">
    <mergeCell ref="A1:B1"/>
    <mergeCell ref="A29:J29"/>
    <mergeCell ref="A2:J2"/>
    <mergeCell ref="A3:J3"/>
    <mergeCell ref="E8:F8"/>
    <mergeCell ref="I8:J8"/>
  </mergeCells>
  <phoneticPr fontId="0" type="noConversion"/>
  <pageMargins left="0.78749999999999998" right="0.59027779999999996" top="0.59027779999999996" bottom="0.59027779999999996" header="0.39374999999999999" footer="0.39374999999999999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31.03.2021&lt;/string&gt;&#10;    &lt;string&gt;31.03.2021&lt;/string&gt;&#10;  &lt;/DateInfo&gt;&#10;  &lt;Code&gt;SQUERY_114N_LBO&lt;/Code&gt;&#10;  &lt;ObjectCode&gt;SQUERY_114N_LBO&lt;/ObjectCode&gt;&#10;  &lt;DocName&gt;Лимиты бюджетных обязательств&lt;/DocName&gt;&#10;  &lt;VariantName&gt;Вариант (новый от 09.01.2018 12:11:57)&lt;/VariantName&gt;&#10;  &lt;VariantLink&gt;97602606&lt;/VariantLink&gt;&#10;  &lt;SvodReportLink xsi:nil=&quot;true&quot; /&gt;&#10;  &lt;ReportLink&gt;12392021&lt;/ReportLink&gt;&#10;  &lt;Note&gt;31.03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7A113E8-F4E5-464F-AA33-61FBDC6DB5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Fin_otdel</cp:lastModifiedBy>
  <cp:lastPrinted>2022-02-21T06:54:24Z</cp:lastPrinted>
  <dcterms:created xsi:type="dcterms:W3CDTF">2021-04-20T12:06:32Z</dcterms:created>
  <dcterms:modified xsi:type="dcterms:W3CDTF">2022-04-18T10:32:10Z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Лимиты бюджетных обязательств</vt:lpwstr>
  </property>
  <property fmtid="{D5CDD505-2E9C-101B-9397-08002B2CF9AE}" pid="3" name="Версия клиента">
    <vt:lpwstr>20.2.26.3230 (.NET 4.7.2)</vt:lpwstr>
  </property>
  <property fmtid="{D5CDD505-2E9C-101B-9397-08002B2CF9AE}" pid="4" name="Версия базы">
    <vt:lpwstr>20.2.2923.372311815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SUBD2020.</vt:lpwstr>
  </property>
  <property fmtid="{D5CDD505-2E9C-101B-9397-08002B2CF9AE}" pid="7" name="База">
    <vt:lpwstr>bud2021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SQR_114NP4.XLT</vt:lpwstr>
  </property>
  <property fmtid="{D5CDD505-2E9C-101B-9397-08002B2CF9AE}" pid="10" name="Имя варианта">
    <vt:lpwstr>Вариант (новый от 09.01.2018 12:11:57)</vt:lpwstr>
  </property>
  <property fmtid="{D5CDD505-2E9C-101B-9397-08002B2CF9AE}" pid="11" name="Код отчета">
    <vt:lpwstr>F9A1463DD9F9433CA22E1774B8605A</vt:lpwstr>
  </property>
  <property fmtid="{D5CDD505-2E9C-101B-9397-08002B2CF9AE}" pid="12" name="Локальная база">
    <vt:lpwstr>не используется</vt:lpwstr>
  </property>
</Properties>
</file>