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155"/>
  </bookViews>
  <sheets>
    <sheet name="40204810303490000013" sheetId="2" r:id="rId1"/>
  </sheets>
  <definedNames>
    <definedName name="_xlnm.Print_Titles" localSheetId="0">'40204810303490000013'!$6:$7</definedName>
  </definedNames>
  <calcPr calcId="114210" fullCalcOnLoad="1"/>
</workbook>
</file>

<file path=xl/calcChain.xml><?xml version="1.0" encoding="utf-8"?>
<calcChain xmlns="http://schemas.openxmlformats.org/spreadsheetml/2006/main">
  <c r="Q9" i="2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8"/>
  <c r="P11"/>
  <c r="P12"/>
  <c r="P13"/>
  <c r="P14"/>
  <c r="P15"/>
  <c r="P16"/>
  <c r="P17"/>
  <c r="P18"/>
  <c r="P19"/>
  <c r="P20"/>
  <c r="P21"/>
  <c r="P22"/>
  <c r="P23"/>
  <c r="P24"/>
  <c r="P25"/>
  <c r="P26"/>
  <c r="P27"/>
  <c r="P9"/>
  <c r="P10"/>
  <c r="P8"/>
  <c r="N28"/>
  <c r="L28"/>
  <c r="M28"/>
  <c r="O28"/>
  <c r="P28"/>
</calcChain>
</file>

<file path=xl/sharedStrings.xml><?xml version="1.0" encoding="utf-8"?>
<sst xmlns="http://schemas.openxmlformats.org/spreadsheetml/2006/main" count="86" uniqueCount="61">
  <si>
    <t>Финансовое управление администрации муниципального образования "Теучежский район" бюджет муниципального образования "Теучежский район" (40204810303490000013)</t>
  </si>
  <si>
    <t>Единица измерения: руб.</t>
  </si>
  <si>
    <t>Наименование показателя</t>
  </si>
  <si>
    <t>Разд.</t>
  </si>
  <si>
    <t/>
  </si>
  <si>
    <t>Первоначальная роспись/план</t>
  </si>
  <si>
    <t>Уточненная роспись/план</t>
  </si>
  <si>
    <t>0113</t>
  </si>
  <si>
    <t xml:space="preserve">        Муниципальная целевая программа "Противодействие злоупотреблению наркотиками и их незаконному обороту" на 2019-2021 годы</t>
  </si>
  <si>
    <t>5410000010</t>
  </si>
  <si>
    <t xml:space="preserve">        Муниципальная целевая программа "Профилактики правонарушений в Теучежском районе" на 2019-2021 годы</t>
  </si>
  <si>
    <t>5410000020</t>
  </si>
  <si>
    <t>0409</t>
  </si>
  <si>
    <t xml:space="preserve">        Муниципальная целевая программа "Обеспечение безопасности дорожного движения в Теучежском районе на 2017-2019 гг."</t>
  </si>
  <si>
    <t>5410000030</t>
  </si>
  <si>
    <t>0707</t>
  </si>
  <si>
    <t xml:space="preserve">        Муниципальная программа "Организация временного трудоустройства несовершеннолетних граждан в возрасте от 14 до 18 лет в свободное от учебы время на 2018-2020 гг"</t>
  </si>
  <si>
    <t>5410000060</t>
  </si>
  <si>
    <t xml:space="preserve">        Муниципальная программа "Патриотическое воспитание граждан Теучежского района на 2018-2020 гг"</t>
  </si>
  <si>
    <t>5410000070</t>
  </si>
  <si>
    <t xml:space="preserve">        Муниципальная целевая программа "Развитие молодежной политики" на 2018-2020гг.</t>
  </si>
  <si>
    <t>5730000030</t>
  </si>
  <si>
    <t>0709</t>
  </si>
  <si>
    <t xml:space="preserve">        Муниципальная целевая программа "Основные направления кадровой политики в МО "Теучежский район" на 2018-2022гг.</t>
  </si>
  <si>
    <t>5730000040</t>
  </si>
  <si>
    <t>1003</t>
  </si>
  <si>
    <t xml:space="preserve">        МПЦ "Обеспечение жильем молодых семей муниципального образования "Теучежский район" на 2016-2020гг"</t>
  </si>
  <si>
    <t>55201L4970</t>
  </si>
  <si>
    <t>1004</t>
  </si>
  <si>
    <t>1006</t>
  </si>
  <si>
    <t xml:space="preserve">        Ведомственая целевая программа "Муниципальная поддержка мероприятий, проводимых советом ветеранов Теучежского района для ветеранов и членов их семей в 2017-2019 годах"</t>
  </si>
  <si>
    <t>5410000050</t>
  </si>
  <si>
    <t>1101</t>
  </si>
  <si>
    <t xml:space="preserve">        Муниципальная целевая программа "Комплексное развитие физической культуры и спорта" на 2016-2021 гг.</t>
  </si>
  <si>
    <t>591000004Ф</t>
  </si>
  <si>
    <t>1202</t>
  </si>
  <si>
    <t xml:space="preserve">        МП "Поддержка и развитие средств массовой информации в муниципальном образовании "Теучежский район"на 2019-2021гг"</t>
  </si>
  <si>
    <t>5910000051</t>
  </si>
  <si>
    <t>ВСЕГО РАСХОДОВ:</t>
  </si>
  <si>
    <t>Исполнение муниципальных целевых праграмм</t>
  </si>
  <si>
    <t>Первоначальный лимит БО 2019г</t>
  </si>
  <si>
    <t>Уточненный лимит БО 2019г</t>
  </si>
  <si>
    <t>Касс. Расход за 2019г</t>
  </si>
  <si>
    <t>Касс. Расход за 2018г</t>
  </si>
  <si>
    <t>0412</t>
  </si>
  <si>
    <t>5410000040</t>
  </si>
  <si>
    <t>Муниципальная целевая программа «Поддержка и развитие малого и среднего предпринимательства в Теучежском районе» на 2015-2018 гг.</t>
  </si>
  <si>
    <t>0502</t>
  </si>
  <si>
    <t>5510000020</t>
  </si>
  <si>
    <t>0</t>
  </si>
  <si>
    <t xml:space="preserve">      Муниципальная целевая программа "Устойчивое развитие сельских территорий на 2014-2017 годы и на период до 2020 года".</t>
  </si>
  <si>
    <t>5410000080</t>
  </si>
  <si>
    <t xml:space="preserve">      МП "Развитие добровольческой (волонтерской) деятельности в Теучежском районе на 2018-2020гг"</t>
  </si>
  <si>
    <t>5П701R0180</t>
  </si>
  <si>
    <t>Муниципальная целевая программа «Устойчивое развитие сельских территорий на 2014-2017гг и на период до 2020 года"</t>
  </si>
  <si>
    <t>0503</t>
  </si>
  <si>
    <t>5П703L5671</t>
  </si>
  <si>
    <t xml:space="preserve">% исполнения в 2019г </t>
  </si>
  <si>
    <t>% исполнения к 2018г</t>
  </si>
  <si>
    <t>Начальник финансового управления                                                                              А.Г. Удычак</t>
  </si>
  <si>
    <t>за 2019 год.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</si>
</sst>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Arial Cyr"/>
      <charset val="204"/>
    </font>
    <font>
      <b/>
      <sz val="12"/>
      <color indexed="8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1" fillId="0" borderId="0"/>
    <xf numFmtId="0" fontId="1" fillId="0" borderId="0"/>
    <xf numFmtId="164" fontId="10" fillId="3" borderId="3">
      <alignment horizontal="right" vertical="top" shrinkToFit="1"/>
    </xf>
    <xf numFmtId="164" fontId="10" fillId="4" borderId="3">
      <alignment horizontal="right" vertical="top" shrinkToFit="1"/>
    </xf>
    <xf numFmtId="0" fontId="11" fillId="0" borderId="0"/>
    <xf numFmtId="0" fontId="11" fillId="0" borderId="0"/>
    <xf numFmtId="0" fontId="1" fillId="0" borderId="0"/>
    <xf numFmtId="0" fontId="11" fillId="5" borderId="0"/>
    <xf numFmtId="0" fontId="11" fillId="0" borderId="3">
      <alignment horizontal="center" vertical="center" wrapText="1"/>
    </xf>
    <xf numFmtId="1" fontId="11" fillId="0" borderId="3">
      <alignment horizontal="left" vertical="top" wrapText="1" indent="2"/>
    </xf>
    <xf numFmtId="0" fontId="11" fillId="0" borderId="0"/>
    <xf numFmtId="0" fontId="11" fillId="0" borderId="0"/>
    <xf numFmtId="0" fontId="11" fillId="0" borderId="3">
      <alignment horizontal="center" vertical="center" wrapText="1"/>
    </xf>
    <xf numFmtId="1" fontId="11" fillId="0" borderId="3">
      <alignment horizontal="center" vertical="top" shrinkToFi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5" borderId="0">
      <alignment shrinkToFit="1"/>
    </xf>
    <xf numFmtId="0" fontId="10" fillId="0" borderId="3">
      <alignment vertical="top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1" fontId="11" fillId="0" borderId="3">
      <alignment horizontal="center" vertical="top" shrinkToFi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0" fillId="0" borderId="3">
      <alignment horizontal="left"/>
    </xf>
    <xf numFmtId="0" fontId="11" fillId="0" borderId="3">
      <alignment horizontal="center" vertical="center" wrapText="1"/>
    </xf>
    <xf numFmtId="4" fontId="11" fillId="0" borderId="3">
      <alignment horizontal="right" vertical="top" shrinkToFit="1"/>
    </xf>
    <xf numFmtId="4" fontId="10" fillId="6" borderId="3">
      <alignment horizontal="right" vertical="top" shrinkToFit="1"/>
    </xf>
    <xf numFmtId="0" fontId="11" fillId="0" borderId="0">
      <alignment wrapText="1"/>
    </xf>
    <xf numFmtId="0" fontId="3" fillId="0" borderId="1">
      <alignment vertical="top" wrapText="1"/>
    </xf>
    <xf numFmtId="0" fontId="11" fillId="0" borderId="3">
      <alignment horizontal="center" vertical="center" wrapText="1"/>
    </xf>
    <xf numFmtId="49" fontId="4" fillId="0" borderId="1">
      <alignment horizontal="center" vertical="top" shrinkToFi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3">
      <alignment horizontal="center" vertical="center" wrapText="1"/>
    </xf>
    <xf numFmtId="0" fontId="11" fillId="0" borderId="0">
      <alignment horizontal="left" wrapText="1"/>
    </xf>
    <xf numFmtId="10" fontId="11" fillId="0" borderId="3">
      <alignment horizontal="right" vertical="top" shrinkToFit="1"/>
    </xf>
    <xf numFmtId="10" fontId="10" fillId="6" borderId="3">
      <alignment horizontal="right" vertical="top" shrinkToFit="1"/>
    </xf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0" borderId="0">
      <alignment vertical="top"/>
    </xf>
    <xf numFmtId="0" fontId="10" fillId="0" borderId="3">
      <alignment vertical="top" wrapText="1"/>
    </xf>
    <xf numFmtId="0" fontId="11" fillId="5" borderId="0">
      <alignment horizontal="center"/>
    </xf>
    <xf numFmtId="0" fontId="11" fillId="5" borderId="0">
      <alignment horizontal="left"/>
    </xf>
    <xf numFmtId="4" fontId="10" fillId="4" borderId="3">
      <alignment horizontal="right" vertical="top" shrinkToFit="1"/>
    </xf>
    <xf numFmtId="10" fontId="10" fillId="4" borderId="3">
      <alignment horizontal="right" vertical="top" shrinkToFit="1"/>
    </xf>
    <xf numFmtId="0" fontId="2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11" fillId="0" borderId="0" xfId="12" applyNumberFormat="1" applyProtection="1"/>
    <xf numFmtId="0" fontId="12" fillId="0" borderId="0" xfId="49" applyNumberFormat="1" applyProtection="1">
      <alignment horizontal="center" wrapText="1"/>
    </xf>
    <xf numFmtId="0" fontId="12" fillId="0" borderId="0" xfId="50" applyNumberFormat="1" applyProtection="1">
      <alignment horizontal="center"/>
    </xf>
    <xf numFmtId="0" fontId="10" fillId="0" borderId="3" xfId="53" applyNumberFormat="1" applyProtection="1">
      <alignment vertical="top" wrapText="1"/>
    </xf>
    <xf numFmtId="1" fontId="11" fillId="0" borderId="3" xfId="14" applyNumberFormat="1" applyProtection="1">
      <alignment horizontal="center" vertical="top" shrinkToFit="1"/>
    </xf>
    <xf numFmtId="4" fontId="10" fillId="4" borderId="3" xfId="56" applyNumberFormat="1" applyProtection="1">
      <alignment horizontal="right" vertical="top" shrinkToFit="1"/>
    </xf>
    <xf numFmtId="10" fontId="10" fillId="4" borderId="3" xfId="57" applyNumberFormat="1" applyProtection="1">
      <alignment horizontal="right" vertical="top" shrinkToFit="1"/>
    </xf>
    <xf numFmtId="4" fontId="10" fillId="6" borderId="3" xfId="31" applyNumberFormat="1" applyProtection="1">
      <alignment horizontal="right" vertical="top" shrinkToFit="1"/>
    </xf>
    <xf numFmtId="0" fontId="11" fillId="0" borderId="0" xfId="46" applyNumberFormat="1" applyProtection="1">
      <alignment horizontal="left" wrapText="1"/>
    </xf>
    <xf numFmtId="49" fontId="11" fillId="0" borderId="3" xfId="14" applyNumberFormat="1" applyProtection="1">
      <alignment horizontal="center" vertical="top" shrinkToFit="1"/>
    </xf>
    <xf numFmtId="0" fontId="5" fillId="0" borderId="2" xfId="58" applyFont="1" applyBorder="1" applyAlignment="1">
      <alignment horizontal="center" vertical="top" wrapText="1"/>
    </xf>
    <xf numFmtId="0" fontId="6" fillId="0" borderId="2" xfId="58" applyFont="1" applyBorder="1" applyAlignment="1">
      <alignment horizontal="justify" vertical="top" wrapText="1"/>
    </xf>
    <xf numFmtId="49" fontId="10" fillId="4" borderId="3" xfId="56" applyNumberFormat="1" applyProtection="1">
      <alignment horizontal="right" vertical="top" shrinkToFit="1"/>
    </xf>
    <xf numFmtId="49" fontId="11" fillId="0" borderId="0" xfId="12" applyNumberFormat="1" applyProtection="1"/>
    <xf numFmtId="49" fontId="0" fillId="0" borderId="0" xfId="0" applyNumberFormat="1" applyProtection="1">
      <protection locked="0"/>
    </xf>
    <xf numFmtId="0" fontId="8" fillId="0" borderId="1" xfId="33" applyNumberFormat="1" applyFont="1" applyAlignment="1" applyProtection="1">
      <alignment vertical="top" wrapText="1"/>
    </xf>
    <xf numFmtId="49" fontId="4" fillId="0" borderId="1" xfId="35" applyProtection="1">
      <alignment horizontal="center" vertical="top" shrinkToFit="1"/>
    </xf>
    <xf numFmtId="0" fontId="7" fillId="0" borderId="2" xfId="58" applyFont="1" applyBorder="1" applyAlignment="1">
      <alignment horizontal="center" vertical="top" wrapText="1"/>
    </xf>
    <xf numFmtId="0" fontId="6" fillId="2" borderId="2" xfId="58" applyFont="1" applyFill="1" applyBorder="1" applyAlignment="1">
      <alignment horizontal="justify" vertical="top" wrapText="1"/>
    </xf>
    <xf numFmtId="0" fontId="11" fillId="0" borderId="0" xfId="51" applyNumberFormat="1" applyProtection="1">
      <alignment horizontal="right"/>
    </xf>
    <xf numFmtId="0" fontId="11" fillId="0" borderId="0" xfId="51">
      <alignment horizontal="right"/>
    </xf>
    <xf numFmtId="0" fontId="11" fillId="0" borderId="0" xfId="32" applyNumberFormat="1" applyProtection="1">
      <alignment wrapText="1"/>
    </xf>
    <xf numFmtId="0" fontId="11" fillId="0" borderId="0" xfId="32">
      <alignment wrapText="1"/>
    </xf>
    <xf numFmtId="0" fontId="12" fillId="0" borderId="0" xfId="49" applyNumberFormat="1" applyProtection="1">
      <alignment horizontal="center" wrapText="1"/>
    </xf>
    <xf numFmtId="0" fontId="12" fillId="0" borderId="0" xfId="49">
      <alignment horizontal="center" wrapText="1"/>
    </xf>
    <xf numFmtId="0" fontId="9" fillId="0" borderId="0" xfId="50" applyNumberFormat="1" applyFont="1" applyProtection="1">
      <alignment horizontal="center"/>
    </xf>
    <xf numFmtId="0" fontId="12" fillId="0" borderId="0" xfId="50">
      <alignment horizontal="center"/>
    </xf>
    <xf numFmtId="0" fontId="11" fillId="0" borderId="3" xfId="43" applyNumberFormat="1" applyProtection="1">
      <alignment horizontal="center" vertical="center" wrapText="1"/>
    </xf>
    <xf numFmtId="0" fontId="11" fillId="0" borderId="3" xfId="43">
      <alignment horizontal="center" vertical="center" wrapText="1"/>
    </xf>
    <xf numFmtId="0" fontId="11" fillId="0" borderId="3" xfId="36" applyNumberFormat="1" applyProtection="1">
      <alignment horizontal="center" vertical="center" wrapText="1"/>
    </xf>
    <xf numFmtId="0" fontId="11" fillId="0" borderId="3" xfId="36">
      <alignment horizontal="center" vertical="center" wrapText="1"/>
    </xf>
    <xf numFmtId="0" fontId="11" fillId="0" borderId="3" xfId="34" applyNumberFormat="1" applyProtection="1">
      <alignment horizontal="center" vertical="center" wrapText="1"/>
    </xf>
    <xf numFmtId="0" fontId="11" fillId="0" borderId="3" xfId="34">
      <alignment horizontal="center" vertical="center" wrapText="1"/>
    </xf>
    <xf numFmtId="0" fontId="11" fillId="0" borderId="3" xfId="39" applyNumberFormat="1" applyProtection="1">
      <alignment horizontal="center" vertical="center" wrapText="1"/>
    </xf>
    <xf numFmtId="0" fontId="11" fillId="0" borderId="3" xfId="39">
      <alignment horizontal="center" vertical="center" wrapText="1"/>
    </xf>
    <xf numFmtId="0" fontId="11" fillId="0" borderId="3" xfId="40" applyNumberFormat="1" applyProtection="1">
      <alignment horizontal="center" vertical="center" wrapText="1"/>
    </xf>
    <xf numFmtId="0" fontId="11" fillId="0" borderId="3" xfId="40">
      <alignment horizontal="center" vertical="center" wrapText="1"/>
    </xf>
    <xf numFmtId="0" fontId="11" fillId="0" borderId="3" xfId="45" applyNumberFormat="1" applyProtection="1">
      <alignment horizontal="center" vertical="center" wrapText="1"/>
    </xf>
    <xf numFmtId="0" fontId="11" fillId="0" borderId="3" xfId="45">
      <alignment horizontal="center" vertical="center" wrapText="1"/>
    </xf>
    <xf numFmtId="0" fontId="11" fillId="0" borderId="0" xfId="46" applyNumberFormat="1" applyProtection="1">
      <alignment horizontal="left" wrapText="1"/>
    </xf>
    <xf numFmtId="0" fontId="11" fillId="0" borderId="0" xfId="46">
      <alignment horizontal="left" wrapText="1"/>
    </xf>
    <xf numFmtId="0" fontId="10" fillId="0" borderId="3" xfId="28" applyNumberFormat="1" applyProtection="1">
      <alignment horizontal="left"/>
    </xf>
    <xf numFmtId="0" fontId="10" fillId="0" borderId="3" xfId="28">
      <alignment horizontal="left"/>
    </xf>
    <xf numFmtId="0" fontId="11" fillId="0" borderId="3" xfId="9" applyNumberFormat="1" applyProtection="1">
      <alignment horizontal="center" vertical="center" wrapText="1"/>
    </xf>
    <xf numFmtId="0" fontId="11" fillId="0" borderId="3" xfId="9">
      <alignment horizontal="center" vertical="center" wrapText="1"/>
    </xf>
    <xf numFmtId="0" fontId="11" fillId="0" borderId="3" xfId="15" applyNumberFormat="1" applyProtection="1">
      <alignment horizontal="center" vertical="center" wrapText="1"/>
    </xf>
    <xf numFmtId="0" fontId="11" fillId="0" borderId="3" xfId="15">
      <alignment horizontal="center" vertical="center" wrapText="1"/>
    </xf>
    <xf numFmtId="0" fontId="11" fillId="0" borderId="3" xfId="16" applyNumberFormat="1" applyProtection="1">
      <alignment horizontal="center" vertical="center" wrapText="1"/>
    </xf>
    <xf numFmtId="0" fontId="11" fillId="0" borderId="3" xfId="16">
      <alignment horizontal="center" vertical="center" wrapText="1"/>
    </xf>
    <xf numFmtId="0" fontId="11" fillId="0" borderId="3" xfId="37" applyNumberFormat="1" applyProtection="1">
      <alignment horizontal="center" vertical="center" wrapText="1"/>
    </xf>
    <xf numFmtId="0" fontId="11" fillId="0" borderId="3" xfId="37">
      <alignment horizontal="center" vertical="center" wrapText="1"/>
    </xf>
    <xf numFmtId="0" fontId="11" fillId="0" borderId="3" xfId="38" applyNumberFormat="1" applyProtection="1">
      <alignment horizontal="center" vertical="center" wrapText="1"/>
    </xf>
    <xf numFmtId="0" fontId="11" fillId="0" borderId="3" xfId="38">
      <alignment horizontal="center" vertical="center" wrapText="1"/>
    </xf>
    <xf numFmtId="0" fontId="11" fillId="0" borderId="3" xfId="29" applyNumberFormat="1" applyProtection="1">
      <alignment horizontal="center" vertical="center" wrapText="1"/>
    </xf>
    <xf numFmtId="0" fontId="11" fillId="0" borderId="3" xfId="29">
      <alignment horizontal="center" vertical="center" wrapText="1"/>
    </xf>
    <xf numFmtId="0" fontId="11" fillId="0" borderId="3" xfId="41" applyNumberFormat="1" applyProtection="1">
      <alignment horizontal="center" vertical="center" wrapText="1"/>
    </xf>
    <xf numFmtId="0" fontId="11" fillId="0" borderId="3" xfId="41">
      <alignment horizontal="center" vertical="center" wrapText="1"/>
    </xf>
    <xf numFmtId="0" fontId="11" fillId="0" borderId="3" xfId="42" applyNumberFormat="1" applyProtection="1">
      <alignment horizontal="center" vertical="center" wrapText="1"/>
    </xf>
    <xf numFmtId="0" fontId="11" fillId="0" borderId="3" xfId="42">
      <alignment horizontal="center" vertical="center" wrapText="1"/>
    </xf>
  </cellXfs>
  <cellStyles count="59">
    <cellStyle name="br" xfId="1"/>
    <cellStyle name="col" xfId="2"/>
    <cellStyle name="st26" xfId="3"/>
    <cellStyle name="st27" xfId="4"/>
    <cellStyle name="style0" xfId="5"/>
    <cellStyle name="td" xfId="6"/>
    <cellStyle name="tr" xfId="7"/>
    <cellStyle name="xl21" xfId="8"/>
    <cellStyle name="xl22" xfId="9"/>
    <cellStyle name="xl23" xfId="10"/>
    <cellStyle name="xl23 2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3 2" xfId="22"/>
    <cellStyle name="xl34" xfId="23"/>
    <cellStyle name="xl35" xfId="24"/>
    <cellStyle name="xl35 2" xfId="25"/>
    <cellStyle name="xl36" xfId="26"/>
    <cellStyle name="xl37" xfId="27"/>
    <cellStyle name="xl38" xfId="28"/>
    <cellStyle name="xl39" xfId="29"/>
    <cellStyle name="xl40" xfId="30"/>
    <cellStyle name="xl41" xfId="31"/>
    <cellStyle name="xl42" xfId="32"/>
    <cellStyle name="xl42 2" xfId="33"/>
    <cellStyle name="xl43" xfId="34"/>
    <cellStyle name="xl43 2" xfId="35"/>
    <cellStyle name="xl44" xfId="36"/>
    <cellStyle name="xl45" xfId="37"/>
    <cellStyle name="xl46" xfId="38"/>
    <cellStyle name="xl47" xfId="39"/>
    <cellStyle name="xl48" xfId="40"/>
    <cellStyle name="xl49" xfId="41"/>
    <cellStyle name="xl50" xfId="42"/>
    <cellStyle name="xl51" xfId="43"/>
    <cellStyle name="xl52" xfId="44"/>
    <cellStyle name="xl53" xfId="45"/>
    <cellStyle name="xl54" xfId="46"/>
    <cellStyle name="xl55" xfId="47"/>
    <cellStyle name="xl56" xfId="48"/>
    <cellStyle name="xl57" xfId="49"/>
    <cellStyle name="xl58" xfId="50"/>
    <cellStyle name="xl59" xfId="51"/>
    <cellStyle name="xl60" xfId="52"/>
    <cellStyle name="xl61" xfId="53"/>
    <cellStyle name="xl62" xfId="54"/>
    <cellStyle name="xl63" xfId="55"/>
    <cellStyle name="xl64" xfId="56"/>
    <cellStyle name="xl65" xfId="57"/>
    <cellStyle name="Обычный" xfId="0" builtinId="0"/>
    <cellStyle name="Обычный 2" xfId="5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tabSelected="1" zoomScaleNormal="100" zoomScaleSheetLayoutView="100" workbookViewId="0">
      <selection activeCell="S7" sqref="S7"/>
    </sheetView>
  </sheetViews>
  <sheetFormatPr defaultRowHeight="15" outlineLevelRow="2"/>
  <cols>
    <col min="1" max="1" width="40" style="1" customWidth="1"/>
    <col min="2" max="2" width="7.7109375" style="1" customWidth="1"/>
    <col min="3" max="3" width="14.42578125" style="1" customWidth="1"/>
    <col min="4" max="5" width="14.7109375" style="1" hidden="1" customWidth="1"/>
    <col min="6" max="11" width="9.140625" style="1" hidden="1" customWidth="1"/>
    <col min="12" max="16" width="11.7109375" style="1" customWidth="1"/>
    <col min="17" max="17" width="13.28515625" style="1" customWidth="1"/>
    <col min="18" max="16384" width="9.140625" style="1"/>
  </cols>
  <sheetData>
    <row r="1" spans="1:18">
      <c r="A1" s="23"/>
      <c r="B1" s="24"/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5.7" customHeight="1">
      <c r="A2" s="23" t="s">
        <v>0</v>
      </c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95" customHeight="1">
      <c r="A3" s="25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"/>
      <c r="Q3" s="4"/>
      <c r="R3" s="2"/>
    </row>
    <row r="4" spans="1:18" ht="15.75" customHeight="1">
      <c r="A4" s="27" t="s">
        <v>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"/>
      <c r="Q4" s="4"/>
      <c r="R4" s="2"/>
    </row>
    <row r="5" spans="1:18" ht="12.75" customHeight="1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"/>
    </row>
    <row r="6" spans="1:18" ht="26.25" customHeight="1">
      <c r="A6" s="45" t="s">
        <v>2</v>
      </c>
      <c r="B6" s="47" t="s">
        <v>3</v>
      </c>
      <c r="C6" s="49" t="s">
        <v>4</v>
      </c>
      <c r="D6" s="55" t="s">
        <v>5</v>
      </c>
      <c r="E6" s="33" t="s">
        <v>6</v>
      </c>
      <c r="F6" s="31" t="s">
        <v>4</v>
      </c>
      <c r="G6" s="51" t="s">
        <v>4</v>
      </c>
      <c r="H6" s="53" t="s">
        <v>4</v>
      </c>
      <c r="I6" s="35" t="s">
        <v>4</v>
      </c>
      <c r="J6" s="37" t="s">
        <v>4</v>
      </c>
      <c r="K6" s="57" t="s">
        <v>4</v>
      </c>
      <c r="L6" s="59" t="s">
        <v>40</v>
      </c>
      <c r="M6" s="29" t="s">
        <v>41</v>
      </c>
      <c r="N6" s="39" t="s">
        <v>42</v>
      </c>
      <c r="O6" s="39" t="s">
        <v>43</v>
      </c>
      <c r="P6" s="39" t="s">
        <v>57</v>
      </c>
      <c r="Q6" s="39" t="s">
        <v>58</v>
      </c>
      <c r="R6" s="2"/>
    </row>
    <row r="7" spans="1:18">
      <c r="A7" s="46"/>
      <c r="B7" s="48"/>
      <c r="C7" s="50"/>
      <c r="D7" s="56"/>
      <c r="E7" s="34"/>
      <c r="F7" s="32"/>
      <c r="G7" s="52"/>
      <c r="H7" s="54"/>
      <c r="I7" s="36"/>
      <c r="J7" s="38"/>
      <c r="K7" s="58"/>
      <c r="L7" s="60"/>
      <c r="M7" s="30"/>
      <c r="N7" s="40"/>
      <c r="O7" s="40"/>
      <c r="P7" s="40"/>
      <c r="Q7" s="40"/>
      <c r="R7" s="2"/>
    </row>
    <row r="8" spans="1:18" ht="63.75" outlineLevel="2">
      <c r="A8" s="5" t="s">
        <v>8</v>
      </c>
      <c r="B8" s="6" t="s">
        <v>7</v>
      </c>
      <c r="C8" s="6" t="s">
        <v>9</v>
      </c>
      <c r="D8" s="7">
        <v>50000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50000</v>
      </c>
      <c r="M8" s="7">
        <v>0</v>
      </c>
      <c r="N8" s="7">
        <v>0</v>
      </c>
      <c r="O8" s="7">
        <v>50000</v>
      </c>
      <c r="P8" s="8" t="e">
        <f>N8/M8</f>
        <v>#DIV/0!</v>
      </c>
      <c r="Q8" s="8" t="e">
        <f>O8/N8</f>
        <v>#DIV/0!</v>
      </c>
      <c r="R8" s="2"/>
    </row>
    <row r="9" spans="1:18" ht="51" outlineLevel="2">
      <c r="A9" s="5" t="s">
        <v>10</v>
      </c>
      <c r="B9" s="6" t="s">
        <v>7</v>
      </c>
      <c r="C9" s="6" t="s">
        <v>11</v>
      </c>
      <c r="D9" s="7">
        <v>1810000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1810000</v>
      </c>
      <c r="M9" s="7">
        <v>0</v>
      </c>
      <c r="N9" s="7">
        <v>0</v>
      </c>
      <c r="O9" s="7">
        <v>1370400</v>
      </c>
      <c r="P9" s="8" t="e">
        <f t="shared" ref="P9:P28" si="0">N9/M9</f>
        <v>#DIV/0!</v>
      </c>
      <c r="Q9" s="8" t="e">
        <f t="shared" ref="Q9:Q28" si="1">O9/N9</f>
        <v>#DIV/0!</v>
      </c>
      <c r="R9" s="2"/>
    </row>
    <row r="10" spans="1:18" ht="51" outlineLevel="2">
      <c r="A10" s="5" t="s">
        <v>13</v>
      </c>
      <c r="B10" s="6" t="s">
        <v>12</v>
      </c>
      <c r="C10" s="6" t="s">
        <v>14</v>
      </c>
      <c r="D10" s="7">
        <v>70000</v>
      </c>
      <c r="E10" s="7">
        <v>11000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70000</v>
      </c>
      <c r="M10" s="7">
        <v>11000</v>
      </c>
      <c r="N10" s="7">
        <v>11000</v>
      </c>
      <c r="O10" s="7">
        <v>70000</v>
      </c>
      <c r="P10" s="8">
        <f t="shared" si="0"/>
        <v>1</v>
      </c>
      <c r="Q10" s="8">
        <f t="shared" si="1"/>
        <v>6.3636363636363633</v>
      </c>
      <c r="R10" s="2"/>
    </row>
    <row r="11" spans="1:18" ht="57" outlineLevel="2">
      <c r="A11" s="13" t="s">
        <v>46</v>
      </c>
      <c r="B11" s="11" t="s">
        <v>44</v>
      </c>
      <c r="C11" s="12" t="s">
        <v>45</v>
      </c>
      <c r="D11" s="7"/>
      <c r="E11" s="7"/>
      <c r="F11" s="7"/>
      <c r="G11" s="7"/>
      <c r="H11" s="7"/>
      <c r="I11" s="7"/>
      <c r="J11" s="7"/>
      <c r="K11" s="7"/>
      <c r="L11" s="7">
        <v>0</v>
      </c>
      <c r="M11" s="7">
        <v>0</v>
      </c>
      <c r="N11" s="7">
        <v>0</v>
      </c>
      <c r="O11" s="7">
        <v>275000</v>
      </c>
      <c r="P11" s="8" t="e">
        <f t="shared" si="0"/>
        <v>#DIV/0!</v>
      </c>
      <c r="Q11" s="8" t="e">
        <f t="shared" si="1"/>
        <v>#DIV/0!</v>
      </c>
      <c r="R11" s="2"/>
    </row>
    <row r="12" spans="1:18" s="16" customFormat="1" ht="51" outlineLevel="2">
      <c r="A12" s="17" t="s">
        <v>50</v>
      </c>
      <c r="B12" s="11" t="s">
        <v>47</v>
      </c>
      <c r="C12" s="18" t="s">
        <v>48</v>
      </c>
      <c r="D12" s="14"/>
      <c r="E12" s="14"/>
      <c r="F12" s="14"/>
      <c r="G12" s="14"/>
      <c r="H12" s="14"/>
      <c r="I12" s="14"/>
      <c r="J12" s="14"/>
      <c r="K12" s="14"/>
      <c r="L12" s="14" t="s">
        <v>49</v>
      </c>
      <c r="M12" s="14" t="s">
        <v>49</v>
      </c>
      <c r="N12" s="14" t="s">
        <v>49</v>
      </c>
      <c r="O12" s="7">
        <v>315100</v>
      </c>
      <c r="P12" s="8" t="e">
        <f t="shared" si="0"/>
        <v>#DIV/0!</v>
      </c>
      <c r="Q12" s="8" t="e">
        <f t="shared" si="1"/>
        <v>#DIV/0!</v>
      </c>
      <c r="R12" s="15"/>
    </row>
    <row r="13" spans="1:18" s="16" customFormat="1" ht="57" outlineLevel="2">
      <c r="A13" s="20" t="s">
        <v>54</v>
      </c>
      <c r="B13" s="11" t="s">
        <v>55</v>
      </c>
      <c r="C13" s="19" t="s">
        <v>56</v>
      </c>
      <c r="D13" s="14"/>
      <c r="E13" s="14"/>
      <c r="F13" s="14"/>
      <c r="G13" s="14"/>
      <c r="H13" s="14"/>
      <c r="I13" s="14"/>
      <c r="J13" s="14"/>
      <c r="K13" s="14"/>
      <c r="L13" s="14" t="s">
        <v>49</v>
      </c>
      <c r="M13" s="7">
        <v>349900</v>
      </c>
      <c r="N13" s="7">
        <v>349900</v>
      </c>
      <c r="O13" s="7">
        <v>0</v>
      </c>
      <c r="P13" s="8">
        <f t="shared" si="0"/>
        <v>1</v>
      </c>
      <c r="Q13" s="8">
        <f t="shared" si="1"/>
        <v>0</v>
      </c>
      <c r="R13" s="15"/>
    </row>
    <row r="14" spans="1:18" ht="63.75" outlineLevel="2">
      <c r="A14" s="5" t="s">
        <v>8</v>
      </c>
      <c r="B14" s="6" t="s">
        <v>15</v>
      </c>
      <c r="C14" s="6" t="s">
        <v>9</v>
      </c>
      <c r="D14" s="7">
        <v>0</v>
      </c>
      <c r="E14" s="7">
        <v>6800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6800</v>
      </c>
      <c r="N14" s="7">
        <v>6800</v>
      </c>
      <c r="O14" s="7">
        <v>0</v>
      </c>
      <c r="P14" s="8">
        <f t="shared" si="0"/>
        <v>1</v>
      </c>
      <c r="Q14" s="8">
        <f t="shared" si="1"/>
        <v>0</v>
      </c>
      <c r="R14" s="2"/>
    </row>
    <row r="15" spans="1:18" ht="51" outlineLevel="2">
      <c r="A15" s="5" t="s">
        <v>10</v>
      </c>
      <c r="B15" s="6" t="s">
        <v>15</v>
      </c>
      <c r="C15" s="6" t="s">
        <v>11</v>
      </c>
      <c r="D15" s="7">
        <v>0</v>
      </c>
      <c r="E15" s="7">
        <v>95000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95000</v>
      </c>
      <c r="N15" s="7">
        <v>94909</v>
      </c>
      <c r="O15" s="7">
        <v>0</v>
      </c>
      <c r="P15" s="8">
        <f t="shared" si="0"/>
        <v>0.99904210526315784</v>
      </c>
      <c r="Q15" s="8">
        <f t="shared" si="1"/>
        <v>0</v>
      </c>
      <c r="R15" s="2"/>
    </row>
    <row r="16" spans="1:18" ht="51" outlineLevel="2">
      <c r="A16" s="5" t="s">
        <v>13</v>
      </c>
      <c r="B16" s="6" t="s">
        <v>15</v>
      </c>
      <c r="C16" s="6" t="s">
        <v>14</v>
      </c>
      <c r="D16" s="7">
        <v>0</v>
      </c>
      <c r="E16" s="7">
        <v>65800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65800</v>
      </c>
      <c r="N16" s="7">
        <v>15800</v>
      </c>
      <c r="O16" s="7">
        <v>0</v>
      </c>
      <c r="P16" s="8">
        <f t="shared" si="0"/>
        <v>0.24012158054711247</v>
      </c>
      <c r="Q16" s="8">
        <f t="shared" si="1"/>
        <v>0</v>
      </c>
      <c r="R16" s="2"/>
    </row>
    <row r="17" spans="1:18" ht="76.5" outlineLevel="2">
      <c r="A17" s="5" t="s">
        <v>16</v>
      </c>
      <c r="B17" s="6" t="s">
        <v>15</v>
      </c>
      <c r="C17" s="6" t="s">
        <v>17</v>
      </c>
      <c r="D17" s="7">
        <v>50000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50000</v>
      </c>
      <c r="M17" s="7">
        <v>0</v>
      </c>
      <c r="N17" s="7">
        <v>0</v>
      </c>
      <c r="O17" s="7">
        <v>0</v>
      </c>
      <c r="P17" s="8" t="e">
        <f t="shared" si="0"/>
        <v>#DIV/0!</v>
      </c>
      <c r="Q17" s="8" t="e">
        <f t="shared" si="1"/>
        <v>#DIV/0!</v>
      </c>
      <c r="R17" s="2"/>
    </row>
    <row r="18" spans="1:18" ht="38.25" outlineLevel="2">
      <c r="A18" s="5" t="s">
        <v>18</v>
      </c>
      <c r="B18" s="6" t="s">
        <v>15</v>
      </c>
      <c r="C18" s="6" t="s">
        <v>19</v>
      </c>
      <c r="D18" s="7">
        <v>50000</v>
      </c>
      <c r="E18" s="7">
        <v>45000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50000</v>
      </c>
      <c r="M18" s="7">
        <v>45000</v>
      </c>
      <c r="N18" s="7">
        <v>30000</v>
      </c>
      <c r="O18" s="7">
        <v>0</v>
      </c>
      <c r="P18" s="8">
        <f t="shared" si="0"/>
        <v>0.66666666666666663</v>
      </c>
      <c r="Q18" s="8">
        <f t="shared" si="1"/>
        <v>0</v>
      </c>
      <c r="R18" s="2"/>
    </row>
    <row r="19" spans="1:18" ht="38.25" outlineLevel="2">
      <c r="A19" s="5" t="s">
        <v>20</v>
      </c>
      <c r="B19" s="6" t="s">
        <v>15</v>
      </c>
      <c r="C19" s="6" t="s">
        <v>21</v>
      </c>
      <c r="D19" s="7">
        <v>150000</v>
      </c>
      <c r="E19" s="7">
        <v>147500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150000</v>
      </c>
      <c r="M19" s="7">
        <v>147500</v>
      </c>
      <c r="N19" s="7">
        <v>147500</v>
      </c>
      <c r="O19" s="7">
        <v>150000</v>
      </c>
      <c r="P19" s="8">
        <f t="shared" si="0"/>
        <v>1</v>
      </c>
      <c r="Q19" s="8">
        <f t="shared" si="1"/>
        <v>1.0169491525423728</v>
      </c>
      <c r="R19" s="2"/>
    </row>
    <row r="20" spans="1:18" ht="51" outlineLevel="2">
      <c r="A20" s="5" t="s">
        <v>23</v>
      </c>
      <c r="B20" s="6" t="s">
        <v>22</v>
      </c>
      <c r="C20" s="6" t="s">
        <v>24</v>
      </c>
      <c r="D20" s="7">
        <v>1500000</v>
      </c>
      <c r="E20" s="7">
        <v>1018815.5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1500000</v>
      </c>
      <c r="M20" s="7">
        <v>1018815.5</v>
      </c>
      <c r="N20" s="7">
        <v>1018815.5</v>
      </c>
      <c r="O20" s="7">
        <v>1126400</v>
      </c>
      <c r="P20" s="8">
        <f t="shared" si="0"/>
        <v>1</v>
      </c>
      <c r="Q20" s="8">
        <f t="shared" si="1"/>
        <v>1.1055976278334989</v>
      </c>
      <c r="R20" s="2"/>
    </row>
    <row r="21" spans="1:18" ht="38.25" outlineLevel="2">
      <c r="A21" s="17" t="s">
        <v>52</v>
      </c>
      <c r="B21" s="11" t="s">
        <v>15</v>
      </c>
      <c r="C21" s="18" t="s">
        <v>51</v>
      </c>
      <c r="D21" s="7"/>
      <c r="E21" s="7"/>
      <c r="F21" s="7"/>
      <c r="G21" s="7"/>
      <c r="H21" s="7"/>
      <c r="I21" s="7"/>
      <c r="J21" s="7"/>
      <c r="K21" s="7"/>
      <c r="L21" s="7">
        <v>135000</v>
      </c>
      <c r="M21" s="7">
        <v>135000</v>
      </c>
      <c r="N21" s="7">
        <v>69500</v>
      </c>
      <c r="O21" s="7">
        <v>82000</v>
      </c>
      <c r="P21" s="8">
        <f t="shared" si="0"/>
        <v>0.51481481481481484</v>
      </c>
      <c r="Q21" s="8">
        <f t="shared" si="1"/>
        <v>1.1798561151079137</v>
      </c>
      <c r="R21" s="2"/>
    </row>
    <row r="22" spans="1:18" ht="51" outlineLevel="2">
      <c r="A22" s="5" t="s">
        <v>26</v>
      </c>
      <c r="B22" s="6" t="s">
        <v>25</v>
      </c>
      <c r="C22" s="6" t="s">
        <v>27</v>
      </c>
      <c r="D22" s="7">
        <v>24317800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6107100</v>
      </c>
      <c r="M22" s="7">
        <v>0</v>
      </c>
      <c r="N22" s="7">
        <v>0</v>
      </c>
      <c r="O22" s="7">
        <v>4101300</v>
      </c>
      <c r="P22" s="8" t="e">
        <f t="shared" si="0"/>
        <v>#DIV/0!</v>
      </c>
      <c r="Q22" s="8" t="e">
        <f t="shared" si="1"/>
        <v>#DIV/0!</v>
      </c>
      <c r="R22" s="2"/>
    </row>
    <row r="23" spans="1:18" ht="57" outlineLevel="2">
      <c r="A23" s="20" t="s">
        <v>54</v>
      </c>
      <c r="B23" s="6">
        <v>1003</v>
      </c>
      <c r="C23" s="19" t="s">
        <v>53</v>
      </c>
      <c r="D23" s="7"/>
      <c r="E23" s="7"/>
      <c r="F23" s="7"/>
      <c r="G23" s="7"/>
      <c r="H23" s="7"/>
      <c r="I23" s="7"/>
      <c r="J23" s="7"/>
      <c r="K23" s="7"/>
      <c r="L23" s="7">
        <v>0</v>
      </c>
      <c r="M23" s="7">
        <v>119800</v>
      </c>
      <c r="N23" s="7">
        <v>119800</v>
      </c>
      <c r="O23" s="7">
        <v>0</v>
      </c>
      <c r="P23" s="8">
        <f t="shared" si="0"/>
        <v>1</v>
      </c>
      <c r="Q23" s="8">
        <f t="shared" si="1"/>
        <v>0</v>
      </c>
      <c r="R23" s="2"/>
    </row>
    <row r="24" spans="1:18" ht="51" outlineLevel="2">
      <c r="A24" s="5" t="s">
        <v>26</v>
      </c>
      <c r="B24" s="6" t="s">
        <v>28</v>
      </c>
      <c r="C24" s="6" t="s">
        <v>27</v>
      </c>
      <c r="D24" s="7">
        <v>0</v>
      </c>
      <c r="E24" s="7">
        <v>16364064.32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6107100</v>
      </c>
      <c r="N24" s="7">
        <v>6107100</v>
      </c>
      <c r="O24" s="7">
        <v>0</v>
      </c>
      <c r="P24" s="8">
        <f t="shared" si="0"/>
        <v>1</v>
      </c>
      <c r="Q24" s="8">
        <f t="shared" si="1"/>
        <v>0</v>
      </c>
      <c r="R24" s="2"/>
    </row>
    <row r="25" spans="1:18" ht="76.5" outlineLevel="2">
      <c r="A25" s="5" t="s">
        <v>30</v>
      </c>
      <c r="B25" s="6" t="s">
        <v>29</v>
      </c>
      <c r="C25" s="6" t="s">
        <v>31</v>
      </c>
      <c r="D25" s="7">
        <v>241000</v>
      </c>
      <c r="E25" s="7">
        <v>341000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241000</v>
      </c>
      <c r="M25" s="7">
        <v>341000</v>
      </c>
      <c r="N25" s="7">
        <v>341000</v>
      </c>
      <c r="O25" s="7">
        <v>171000</v>
      </c>
      <c r="P25" s="8">
        <f t="shared" si="0"/>
        <v>1</v>
      </c>
      <c r="Q25" s="8">
        <f t="shared" si="1"/>
        <v>0.50146627565982405</v>
      </c>
      <c r="R25" s="2"/>
    </row>
    <row r="26" spans="1:18" ht="51" outlineLevel="2">
      <c r="A26" s="5" t="s">
        <v>33</v>
      </c>
      <c r="B26" s="6" t="s">
        <v>32</v>
      </c>
      <c r="C26" s="6" t="s">
        <v>34</v>
      </c>
      <c r="D26" s="7">
        <v>650000</v>
      </c>
      <c r="E26" s="7">
        <v>700000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650000</v>
      </c>
      <c r="M26" s="7">
        <v>700000</v>
      </c>
      <c r="N26" s="7">
        <v>698707.2</v>
      </c>
      <c r="O26" s="7">
        <v>650000</v>
      </c>
      <c r="P26" s="8">
        <f t="shared" si="0"/>
        <v>0.99815314285714274</v>
      </c>
      <c r="Q26" s="8">
        <f t="shared" si="1"/>
        <v>0.93028954045414169</v>
      </c>
      <c r="R26" s="2"/>
    </row>
    <row r="27" spans="1:18" ht="51" outlineLevel="2">
      <c r="A27" s="5" t="s">
        <v>36</v>
      </c>
      <c r="B27" s="6" t="s">
        <v>35</v>
      </c>
      <c r="C27" s="6" t="s">
        <v>37</v>
      </c>
      <c r="D27" s="7">
        <v>3698000</v>
      </c>
      <c r="E27" s="7">
        <v>3817400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3698000</v>
      </c>
      <c r="M27" s="7">
        <v>3817400</v>
      </c>
      <c r="N27" s="7">
        <v>3817400</v>
      </c>
      <c r="O27" s="7">
        <v>3536800</v>
      </c>
      <c r="P27" s="8">
        <f t="shared" si="0"/>
        <v>1</v>
      </c>
      <c r="Q27" s="8">
        <f t="shared" si="1"/>
        <v>0.92649447267773877</v>
      </c>
      <c r="R27" s="2"/>
    </row>
    <row r="28" spans="1:18">
      <c r="A28" s="43" t="s">
        <v>38</v>
      </c>
      <c r="B28" s="44"/>
      <c r="C28" s="44"/>
      <c r="D28" s="9">
        <v>32586800</v>
      </c>
      <c r="E28" s="9">
        <v>22612379.82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f>SUM(L8:L27)</f>
        <v>14511100</v>
      </c>
      <c r="M28" s="9">
        <f>SUM(M8:M27)</f>
        <v>12960115.5</v>
      </c>
      <c r="N28" s="9">
        <f>SUM(N8:N27)</f>
        <v>12828231.699999999</v>
      </c>
      <c r="O28" s="9">
        <f>SUM(O8:O27)</f>
        <v>11898000</v>
      </c>
      <c r="P28" s="8">
        <f t="shared" si="0"/>
        <v>0.98982387155423113</v>
      </c>
      <c r="Q28" s="8">
        <f t="shared" si="1"/>
        <v>0.92748558634156886</v>
      </c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0"/>
      <c r="O30" s="10"/>
      <c r="P30" s="10"/>
      <c r="Q30" s="10"/>
      <c r="R30" s="2"/>
    </row>
    <row r="32" spans="1:18">
      <c r="A32" s="1" t="s">
        <v>59</v>
      </c>
    </row>
  </sheetData>
  <mergeCells count="24">
    <mergeCell ref="H6:H7"/>
    <mergeCell ref="D6:D7"/>
    <mergeCell ref="K6:K7"/>
    <mergeCell ref="L6:L7"/>
    <mergeCell ref="O6:O7"/>
    <mergeCell ref="Q6:Q7"/>
    <mergeCell ref="P6:P7"/>
    <mergeCell ref="N6:N7"/>
    <mergeCell ref="A30:M30"/>
    <mergeCell ref="A28:C28"/>
    <mergeCell ref="A6:A7"/>
    <mergeCell ref="B6:B7"/>
    <mergeCell ref="C6:C7"/>
    <mergeCell ref="G6:G7"/>
    <mergeCell ref="A5:Q5"/>
    <mergeCell ref="A1:E1"/>
    <mergeCell ref="A2:E2"/>
    <mergeCell ref="A3:O3"/>
    <mergeCell ref="A4:O4"/>
    <mergeCell ref="M6:M7"/>
    <mergeCell ref="F6:F7"/>
    <mergeCell ref="E6:E7"/>
    <mergeCell ref="I6:I7"/>
    <mergeCell ref="J6:J7"/>
  </mergeCells>
  <phoneticPr fontId="0" type="noConversion"/>
  <pageMargins left="0.59027779999999996" right="0.59027779999999996" top="0.59027779999999996" bottom="0.59027779999999996" header="0.39374999999999999" footer="0.39374999999999999"/>
  <pageSetup paperSize="9" scale="93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12.2019&lt;/string&gt;&#10;  &lt;/DateInfo&gt;&#10;  &lt;Code&gt;9AFE1FB0A71F4B229E262CDF4FD550&lt;/Code&gt;&#10;  &lt;ObjectCode&gt;SQUERY_ANAL_ISP_BUDG&lt;/ObjectCode&gt;&#10;  &lt;DocName&gt;Вариант (новый от 08.12.2017 09_23_43)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19 - 31.12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0E9DEE1-F266-42AB-9432-E173525ADA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40204810303490000013</vt:lpstr>
      <vt:lpstr>'40204810303490000013'!Заголовки_для_печати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DESKTOP-EN7HEPA\1</dc:creator>
  <cp:lastModifiedBy>Fin_otdel</cp:lastModifiedBy>
  <cp:lastPrinted>2020-05-14T06:17:15Z</cp:lastPrinted>
  <dcterms:created xsi:type="dcterms:W3CDTF">2020-05-13T21:28:18Z</dcterms:created>
  <dcterms:modified xsi:type="dcterms:W3CDTF">2020-05-14T06:42:11Z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08.12.2017 09_23_43)</vt:lpwstr>
  </property>
  <property fmtid="{D5CDD505-2E9C-101B-9397-08002B2CF9AE}" pid="3" name="Версия клиента">
    <vt:lpwstr>20.1.6.4200 (.NET 4.0)</vt:lpwstr>
  </property>
  <property fmtid="{D5CDD505-2E9C-101B-9397-08002B2CF9AE}" pid="4" name="Версия базы">
    <vt:lpwstr>19.2.2804.180956403</vt:lpwstr>
  </property>
  <property fmtid="{D5CDD505-2E9C-101B-9397-08002B2CF9AE}" pid="5" name="Тип сервера">
    <vt:lpwstr>MSSQL</vt:lpwstr>
  </property>
  <property fmtid="{D5CDD505-2E9C-101B-9397-08002B2CF9AE}" pid="6" name="Сервер">
    <vt:lpwstr>bks\sql_2008</vt:lpwstr>
  </property>
  <property fmtid="{D5CDD505-2E9C-101B-9397-08002B2CF9AE}" pid="7" name="База">
    <vt:lpwstr>bud2019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